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009\Downloads\"/>
    </mc:Choice>
  </mc:AlternateContent>
  <xr:revisionPtr revIDLastSave="0" documentId="13_ncr:1_{9AEA8A5A-5AC3-4044-A8DE-15E072BD522F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R5.4" sheetId="34" r:id="rId1"/>
    <sheet name="R5.5" sheetId="36" r:id="rId2"/>
    <sheet name="R5.6" sheetId="37" r:id="rId3"/>
    <sheet name="R5.7" sheetId="39" r:id="rId4"/>
    <sheet name="R5.8" sheetId="40" r:id="rId5"/>
    <sheet name="R5.9" sheetId="38" r:id="rId6"/>
    <sheet name="R5.10" sheetId="41" r:id="rId7"/>
    <sheet name="R5.11" sheetId="42" r:id="rId8"/>
    <sheet name="R5.12" sheetId="43" r:id="rId9"/>
    <sheet name="R6.1" sheetId="44" r:id="rId10"/>
    <sheet name="R6.2" sheetId="45" r:id="rId11"/>
    <sheet name="R6.3" sheetId="46" r:id="rId12"/>
  </sheets>
  <definedNames>
    <definedName name="_xlnm.Print_Area" localSheetId="6">'R5.10'!$A$1:$N$46</definedName>
    <definedName name="_xlnm.Print_Area" localSheetId="7">'R5.11'!$A$1:$N$46</definedName>
    <definedName name="_xlnm.Print_Area" localSheetId="8">'R5.12'!$A$1:$N$46</definedName>
    <definedName name="_xlnm.Print_Area" localSheetId="0">'R5.4'!$A$1:$N$46</definedName>
    <definedName name="_xlnm.Print_Area" localSheetId="1">'R5.5'!$A$1:$N$46</definedName>
    <definedName name="_xlnm.Print_Area" localSheetId="2">'R5.6'!$A$1:$N$46</definedName>
    <definedName name="_xlnm.Print_Area" localSheetId="3">'R5.7'!$A$1:$N$46</definedName>
    <definedName name="_xlnm.Print_Area" localSheetId="4">'R5.8'!$A$1:$N$46</definedName>
    <definedName name="_xlnm.Print_Area" localSheetId="5">'R5.9'!$A$1:$N$46</definedName>
    <definedName name="_xlnm.Print_Area" localSheetId="9">'R6.1'!$A$1:$N$46</definedName>
    <definedName name="_xlnm.Print_Area" localSheetId="10">'R6.2'!$A$1:$N$46</definedName>
    <definedName name="_xlnm.Print_Area" localSheetId="11">'R6.3'!$A$1:$N$46</definedName>
  </definedNames>
  <calcPr calcId="191029"/>
</workbook>
</file>

<file path=xl/calcChain.xml><?xml version="1.0" encoding="utf-8"?>
<calcChain xmlns="http://schemas.openxmlformats.org/spreadsheetml/2006/main">
  <c r="D43" i="46" l="1"/>
  <c r="G43" i="46" s="1"/>
  <c r="D42" i="46"/>
  <c r="G42" i="46" s="1"/>
  <c r="D41" i="46"/>
  <c r="G41" i="46" s="1"/>
  <c r="D40" i="46"/>
  <c r="D39" i="46"/>
  <c r="G39" i="46" s="1"/>
  <c r="D38" i="46"/>
  <c r="G38" i="46" s="1"/>
  <c r="K37" i="46"/>
  <c r="N37" i="46" s="1"/>
  <c r="F37" i="46"/>
  <c r="E37" i="46"/>
  <c r="C37" i="46"/>
  <c r="B37" i="46"/>
  <c r="K36" i="46"/>
  <c r="N36" i="46" s="1"/>
  <c r="K35" i="46"/>
  <c r="N35" i="46" s="1"/>
  <c r="K34" i="46"/>
  <c r="N34" i="46" s="1"/>
  <c r="D34" i="46"/>
  <c r="G34" i="46" s="1"/>
  <c r="K33" i="46"/>
  <c r="N33" i="46" s="1"/>
  <c r="D33" i="46"/>
  <c r="G33" i="46" s="1"/>
  <c r="K32" i="46"/>
  <c r="N32" i="46" s="1"/>
  <c r="D32" i="46"/>
  <c r="G32" i="46" s="1"/>
  <c r="K31" i="46"/>
  <c r="N31" i="46" s="1"/>
  <c r="D31" i="46"/>
  <c r="G31" i="46" s="1"/>
  <c r="K30" i="46"/>
  <c r="N30" i="46" s="1"/>
  <c r="D30" i="46"/>
  <c r="G30" i="46" s="1"/>
  <c r="K29" i="46"/>
  <c r="N29" i="46" s="1"/>
  <c r="D29" i="46"/>
  <c r="G29" i="46" s="1"/>
  <c r="K28" i="46"/>
  <c r="N28" i="46" s="1"/>
  <c r="D28" i="46"/>
  <c r="G28" i="46" s="1"/>
  <c r="K27" i="46"/>
  <c r="N27" i="46" s="1"/>
  <c r="D27" i="46"/>
  <c r="G27" i="46" s="1"/>
  <c r="K26" i="46"/>
  <c r="N26" i="46" s="1"/>
  <c r="D26" i="46"/>
  <c r="G26" i="46" s="1"/>
  <c r="K25" i="46"/>
  <c r="N25" i="46" s="1"/>
  <c r="D25" i="46"/>
  <c r="G25" i="46" s="1"/>
  <c r="K24" i="46"/>
  <c r="N24" i="46" s="1"/>
  <c r="D24" i="46"/>
  <c r="G24" i="46" s="1"/>
  <c r="K23" i="46"/>
  <c r="D23" i="46"/>
  <c r="G23" i="46" s="1"/>
  <c r="M22" i="46"/>
  <c r="L22" i="46"/>
  <c r="J22" i="46"/>
  <c r="I22" i="46"/>
  <c r="D22" i="46"/>
  <c r="G22" i="46" s="1"/>
  <c r="D21" i="46"/>
  <c r="G21" i="46" s="1"/>
  <c r="D20" i="46"/>
  <c r="G20" i="46" s="1"/>
  <c r="K19" i="46"/>
  <c r="N19" i="46" s="1"/>
  <c r="D19" i="46"/>
  <c r="G19" i="46" s="1"/>
  <c r="K18" i="46"/>
  <c r="N18" i="46" s="1"/>
  <c r="D18" i="46"/>
  <c r="G18" i="46" s="1"/>
  <c r="K17" i="46"/>
  <c r="N17" i="46" s="1"/>
  <c r="D17" i="46"/>
  <c r="G17" i="46" s="1"/>
  <c r="K16" i="46"/>
  <c r="N16" i="46" s="1"/>
  <c r="D16" i="46"/>
  <c r="G16" i="46" s="1"/>
  <c r="K15" i="46"/>
  <c r="N15" i="46" s="1"/>
  <c r="D15" i="46"/>
  <c r="G15" i="46" s="1"/>
  <c r="K14" i="46"/>
  <c r="N14" i="46" s="1"/>
  <c r="D14" i="46"/>
  <c r="G14" i="46" s="1"/>
  <c r="K13" i="46"/>
  <c r="N13" i="46" s="1"/>
  <c r="D13" i="46"/>
  <c r="G13" i="46" s="1"/>
  <c r="K12" i="46"/>
  <c r="N12" i="46" s="1"/>
  <c r="D12" i="46"/>
  <c r="G12" i="46" s="1"/>
  <c r="K11" i="46"/>
  <c r="N11" i="46" s="1"/>
  <c r="D11" i="46"/>
  <c r="G11" i="46" s="1"/>
  <c r="K10" i="46"/>
  <c r="N10" i="46" s="1"/>
  <c r="D10" i="46"/>
  <c r="G10" i="46" s="1"/>
  <c r="K9" i="46"/>
  <c r="N9" i="46" s="1"/>
  <c r="D9" i="46"/>
  <c r="G9" i="46" s="1"/>
  <c r="K8" i="46"/>
  <c r="N8" i="46" s="1"/>
  <c r="D8" i="46"/>
  <c r="G8" i="46" s="1"/>
  <c r="K7" i="46"/>
  <c r="N7" i="46" s="1"/>
  <c r="D7" i="46"/>
  <c r="G7" i="46" s="1"/>
  <c r="K6" i="46"/>
  <c r="N6" i="46" s="1"/>
  <c r="D6" i="46"/>
  <c r="G6" i="46" s="1"/>
  <c r="K5" i="46"/>
  <c r="N5" i="46" s="1"/>
  <c r="D5" i="46"/>
  <c r="G5" i="46" s="1"/>
  <c r="K4" i="46"/>
  <c r="N4" i="46" s="1"/>
  <c r="D4" i="46"/>
  <c r="G4" i="46" s="1"/>
  <c r="M3" i="46"/>
  <c r="L3" i="46"/>
  <c r="K3" i="46"/>
  <c r="J3" i="46"/>
  <c r="F3" i="46"/>
  <c r="E3" i="46"/>
  <c r="D3" i="46" s="1"/>
  <c r="C3" i="46"/>
  <c r="K22" i="46" l="1"/>
  <c r="N22" i="46" s="1"/>
  <c r="N3" i="46"/>
  <c r="D37" i="46"/>
  <c r="G37" i="46"/>
  <c r="G3" i="46"/>
  <c r="G40" i="46"/>
  <c r="N23" i="46"/>
  <c r="D43" i="45"/>
  <c r="G43" i="45" s="1"/>
  <c r="D42" i="45"/>
  <c r="G42" i="45" s="1"/>
  <c r="D41" i="45"/>
  <c r="G41" i="45" s="1"/>
  <c r="D40" i="45"/>
  <c r="G40" i="45" s="1"/>
  <c r="D39" i="45"/>
  <c r="G39" i="45" s="1"/>
  <c r="D38" i="45"/>
  <c r="D37" i="45" s="1"/>
  <c r="G37" i="45" s="1"/>
  <c r="K37" i="45"/>
  <c r="N37" i="45" s="1"/>
  <c r="F37" i="45"/>
  <c r="E37" i="45"/>
  <c r="C37" i="45"/>
  <c r="B37" i="45"/>
  <c r="K36" i="45"/>
  <c r="N36" i="45" s="1"/>
  <c r="K35" i="45"/>
  <c r="K34" i="45"/>
  <c r="N34" i="45" s="1"/>
  <c r="D34" i="45"/>
  <c r="G34" i="45" s="1"/>
  <c r="K33" i="45"/>
  <c r="N33" i="45" s="1"/>
  <c r="D33" i="45"/>
  <c r="G33" i="45" s="1"/>
  <c r="K32" i="45"/>
  <c r="N32" i="45" s="1"/>
  <c r="D32" i="45"/>
  <c r="G32" i="45" s="1"/>
  <c r="K31" i="45"/>
  <c r="N31" i="45" s="1"/>
  <c r="D31" i="45"/>
  <c r="G31" i="45" s="1"/>
  <c r="K30" i="45"/>
  <c r="N30" i="45" s="1"/>
  <c r="D30" i="45"/>
  <c r="G30" i="45" s="1"/>
  <c r="K29" i="45"/>
  <c r="N29" i="45" s="1"/>
  <c r="D29" i="45"/>
  <c r="G29" i="45" s="1"/>
  <c r="K28" i="45"/>
  <c r="N28" i="45" s="1"/>
  <c r="D28" i="45"/>
  <c r="G28" i="45" s="1"/>
  <c r="K27" i="45"/>
  <c r="N27" i="45" s="1"/>
  <c r="D27" i="45"/>
  <c r="G27" i="45" s="1"/>
  <c r="K26" i="45"/>
  <c r="N26" i="45" s="1"/>
  <c r="D26" i="45"/>
  <c r="G26" i="45" s="1"/>
  <c r="K25" i="45"/>
  <c r="N25" i="45" s="1"/>
  <c r="D25" i="45"/>
  <c r="G25" i="45" s="1"/>
  <c r="K24" i="45"/>
  <c r="N24" i="45" s="1"/>
  <c r="D24" i="45"/>
  <c r="G24" i="45" s="1"/>
  <c r="K23" i="45"/>
  <c r="N23" i="45" s="1"/>
  <c r="D23" i="45"/>
  <c r="G23" i="45" s="1"/>
  <c r="M22" i="45"/>
  <c r="L22" i="45"/>
  <c r="J22" i="45"/>
  <c r="I22" i="45"/>
  <c r="D22" i="45"/>
  <c r="G22" i="45" s="1"/>
  <c r="D21" i="45"/>
  <c r="G21" i="45" s="1"/>
  <c r="D20" i="45"/>
  <c r="G20" i="45" s="1"/>
  <c r="K19" i="45"/>
  <c r="N19" i="45" s="1"/>
  <c r="D19" i="45"/>
  <c r="G19" i="45" s="1"/>
  <c r="K18" i="45"/>
  <c r="N18" i="45" s="1"/>
  <c r="D18" i="45"/>
  <c r="G18" i="45" s="1"/>
  <c r="K17" i="45"/>
  <c r="N17" i="45" s="1"/>
  <c r="D17" i="45"/>
  <c r="G17" i="45" s="1"/>
  <c r="K16" i="45"/>
  <c r="N16" i="45" s="1"/>
  <c r="D16" i="45"/>
  <c r="G16" i="45" s="1"/>
  <c r="K15" i="45"/>
  <c r="N15" i="45" s="1"/>
  <c r="D15" i="45"/>
  <c r="G15" i="45" s="1"/>
  <c r="K14" i="45"/>
  <c r="N14" i="45" s="1"/>
  <c r="D14" i="45"/>
  <c r="G14" i="45" s="1"/>
  <c r="K13" i="45"/>
  <c r="N13" i="45" s="1"/>
  <c r="D13" i="45"/>
  <c r="G13" i="45" s="1"/>
  <c r="K12" i="45"/>
  <c r="N12" i="45" s="1"/>
  <c r="D12" i="45"/>
  <c r="G12" i="45" s="1"/>
  <c r="K11" i="45"/>
  <c r="N11" i="45" s="1"/>
  <c r="D11" i="45"/>
  <c r="G11" i="45" s="1"/>
  <c r="K10" i="45"/>
  <c r="N10" i="45" s="1"/>
  <c r="D10" i="45"/>
  <c r="G10" i="45" s="1"/>
  <c r="K9" i="45"/>
  <c r="N9" i="45" s="1"/>
  <c r="D9" i="45"/>
  <c r="G9" i="45" s="1"/>
  <c r="K8" i="45"/>
  <c r="N8" i="45" s="1"/>
  <c r="D8" i="45"/>
  <c r="G8" i="45" s="1"/>
  <c r="K7" i="45"/>
  <c r="N7" i="45" s="1"/>
  <c r="D7" i="45"/>
  <c r="G7" i="45" s="1"/>
  <c r="K6" i="45"/>
  <c r="N6" i="45" s="1"/>
  <c r="D6" i="45"/>
  <c r="G6" i="45" s="1"/>
  <c r="K5" i="45"/>
  <c r="N5" i="45" s="1"/>
  <c r="D5" i="45"/>
  <c r="G5" i="45" s="1"/>
  <c r="K4" i="45"/>
  <c r="N4" i="45" s="1"/>
  <c r="D4" i="45"/>
  <c r="G4" i="45" s="1"/>
  <c r="M3" i="45"/>
  <c r="L3" i="45"/>
  <c r="K3" i="45"/>
  <c r="N3" i="45" s="1"/>
  <c r="J3" i="45"/>
  <c r="F3" i="45"/>
  <c r="E3" i="45"/>
  <c r="D3" i="45" s="1"/>
  <c r="C3" i="45"/>
  <c r="K22" i="45" l="1"/>
  <c r="N22" i="45"/>
  <c r="G3" i="45"/>
  <c r="N35" i="45"/>
  <c r="G38" i="45"/>
  <c r="D43" i="44"/>
  <c r="G43" i="44" s="1"/>
  <c r="D42" i="44"/>
  <c r="G42" i="44" s="1"/>
  <c r="D41" i="44"/>
  <c r="G41" i="44" s="1"/>
  <c r="D40" i="44"/>
  <c r="G40" i="44" s="1"/>
  <c r="D39" i="44"/>
  <c r="G39" i="44" s="1"/>
  <c r="D38" i="44"/>
  <c r="D37" i="44" s="1"/>
  <c r="G37" i="44" s="1"/>
  <c r="K37" i="44"/>
  <c r="N37" i="44" s="1"/>
  <c r="F37" i="44"/>
  <c r="E37" i="44"/>
  <c r="C37" i="44"/>
  <c r="B37" i="44"/>
  <c r="K36" i="44"/>
  <c r="N36" i="44" s="1"/>
  <c r="K35" i="44"/>
  <c r="N35" i="44" s="1"/>
  <c r="K34" i="44"/>
  <c r="N34" i="44" s="1"/>
  <c r="D34" i="44"/>
  <c r="G34" i="44" s="1"/>
  <c r="K33" i="44"/>
  <c r="N33" i="44" s="1"/>
  <c r="D33" i="44"/>
  <c r="G33" i="44" s="1"/>
  <c r="K32" i="44"/>
  <c r="N32" i="44" s="1"/>
  <c r="D32" i="44"/>
  <c r="G32" i="44" s="1"/>
  <c r="K31" i="44"/>
  <c r="N31" i="44" s="1"/>
  <c r="D31" i="44"/>
  <c r="G31" i="44" s="1"/>
  <c r="K30" i="44"/>
  <c r="N30" i="44" s="1"/>
  <c r="D30" i="44"/>
  <c r="G30" i="44" s="1"/>
  <c r="K29" i="44"/>
  <c r="N29" i="44" s="1"/>
  <c r="D29" i="44"/>
  <c r="G29" i="44" s="1"/>
  <c r="K28" i="44"/>
  <c r="N28" i="44" s="1"/>
  <c r="D28" i="44"/>
  <c r="G28" i="44" s="1"/>
  <c r="K27" i="44"/>
  <c r="N27" i="44" s="1"/>
  <c r="D27" i="44"/>
  <c r="G27" i="44" s="1"/>
  <c r="K26" i="44"/>
  <c r="N26" i="44" s="1"/>
  <c r="D26" i="44"/>
  <c r="G26" i="44" s="1"/>
  <c r="K25" i="44"/>
  <c r="N25" i="44" s="1"/>
  <c r="D25" i="44"/>
  <c r="G25" i="44" s="1"/>
  <c r="K24" i="44"/>
  <c r="N24" i="44" s="1"/>
  <c r="D24" i="44"/>
  <c r="G24" i="44" s="1"/>
  <c r="K23" i="44"/>
  <c r="N23" i="44" s="1"/>
  <c r="D23" i="44"/>
  <c r="G23" i="44" s="1"/>
  <c r="M22" i="44"/>
  <c r="L22" i="44"/>
  <c r="J22" i="44"/>
  <c r="I22" i="44"/>
  <c r="D22" i="44"/>
  <c r="G22" i="44" s="1"/>
  <c r="D21" i="44"/>
  <c r="G21" i="44" s="1"/>
  <c r="D20" i="44"/>
  <c r="G20" i="44" s="1"/>
  <c r="K19" i="44"/>
  <c r="N19" i="44" s="1"/>
  <c r="D19" i="44"/>
  <c r="G19" i="44" s="1"/>
  <c r="K18" i="44"/>
  <c r="N18" i="44" s="1"/>
  <c r="D18" i="44"/>
  <c r="G18" i="44" s="1"/>
  <c r="K17" i="44"/>
  <c r="N17" i="44" s="1"/>
  <c r="D17" i="44"/>
  <c r="G17" i="44" s="1"/>
  <c r="K16" i="44"/>
  <c r="N16" i="44" s="1"/>
  <c r="D16" i="44"/>
  <c r="G16" i="44" s="1"/>
  <c r="K15" i="44"/>
  <c r="N15" i="44" s="1"/>
  <c r="D15" i="44"/>
  <c r="G15" i="44" s="1"/>
  <c r="K14" i="44"/>
  <c r="N14" i="44" s="1"/>
  <c r="D14" i="44"/>
  <c r="G14" i="44" s="1"/>
  <c r="K13" i="44"/>
  <c r="N13" i="44" s="1"/>
  <c r="D13" i="44"/>
  <c r="G13" i="44" s="1"/>
  <c r="K12" i="44"/>
  <c r="N12" i="44" s="1"/>
  <c r="D12" i="44"/>
  <c r="G12" i="44" s="1"/>
  <c r="K11" i="44"/>
  <c r="N11" i="44" s="1"/>
  <c r="D11" i="44"/>
  <c r="G11" i="44" s="1"/>
  <c r="K10" i="44"/>
  <c r="N10" i="44" s="1"/>
  <c r="D10" i="44"/>
  <c r="G10" i="44" s="1"/>
  <c r="K9" i="44"/>
  <c r="N9" i="44" s="1"/>
  <c r="D9" i="44"/>
  <c r="G9" i="44" s="1"/>
  <c r="K8" i="44"/>
  <c r="N8" i="44" s="1"/>
  <c r="D8" i="44"/>
  <c r="G8" i="44" s="1"/>
  <c r="K7" i="44"/>
  <c r="N7" i="44" s="1"/>
  <c r="D7" i="44"/>
  <c r="G7" i="44" s="1"/>
  <c r="K6" i="44"/>
  <c r="N6" i="44" s="1"/>
  <c r="D6" i="44"/>
  <c r="G6" i="44" s="1"/>
  <c r="K5" i="44"/>
  <c r="N5" i="44" s="1"/>
  <c r="D5" i="44"/>
  <c r="G5" i="44" s="1"/>
  <c r="K4" i="44"/>
  <c r="N4" i="44" s="1"/>
  <c r="D4" i="44"/>
  <c r="G4" i="44" s="1"/>
  <c r="M3" i="44"/>
  <c r="L3" i="44"/>
  <c r="K3" i="44"/>
  <c r="N3" i="44" s="1"/>
  <c r="J3" i="44"/>
  <c r="F3" i="44"/>
  <c r="E3" i="44"/>
  <c r="C3" i="44"/>
  <c r="D3" i="44" l="1"/>
  <c r="G3" i="44"/>
  <c r="K22" i="44"/>
  <c r="N22" i="44" s="1"/>
  <c r="G38" i="44"/>
  <c r="D43" i="43"/>
  <c r="G43" i="43" s="1"/>
  <c r="D42" i="43"/>
  <c r="G42" i="43" s="1"/>
  <c r="D41" i="43"/>
  <c r="G41" i="43" s="1"/>
  <c r="D40" i="43"/>
  <c r="G40" i="43" s="1"/>
  <c r="D39" i="43"/>
  <c r="G39" i="43" s="1"/>
  <c r="D38" i="43"/>
  <c r="D37" i="43" s="1"/>
  <c r="G37" i="43" s="1"/>
  <c r="K37" i="43"/>
  <c r="N37" i="43" s="1"/>
  <c r="F37" i="43"/>
  <c r="E37" i="43"/>
  <c r="C37" i="43"/>
  <c r="B37" i="43"/>
  <c r="K36" i="43"/>
  <c r="N36" i="43" s="1"/>
  <c r="K35" i="43"/>
  <c r="K34" i="43"/>
  <c r="N34" i="43" s="1"/>
  <c r="D34" i="43"/>
  <c r="G34" i="43" s="1"/>
  <c r="K33" i="43"/>
  <c r="N33" i="43" s="1"/>
  <c r="D33" i="43"/>
  <c r="G33" i="43" s="1"/>
  <c r="K32" i="43"/>
  <c r="N32" i="43" s="1"/>
  <c r="D32" i="43"/>
  <c r="G32" i="43" s="1"/>
  <c r="K31" i="43"/>
  <c r="N31" i="43" s="1"/>
  <c r="D31" i="43"/>
  <c r="G31" i="43" s="1"/>
  <c r="K30" i="43"/>
  <c r="N30" i="43" s="1"/>
  <c r="D30" i="43"/>
  <c r="G30" i="43" s="1"/>
  <c r="K29" i="43"/>
  <c r="N29" i="43" s="1"/>
  <c r="D29" i="43"/>
  <c r="G29" i="43" s="1"/>
  <c r="K28" i="43"/>
  <c r="N28" i="43" s="1"/>
  <c r="D28" i="43"/>
  <c r="G28" i="43" s="1"/>
  <c r="K27" i="43"/>
  <c r="N27" i="43" s="1"/>
  <c r="D27" i="43"/>
  <c r="G27" i="43" s="1"/>
  <c r="K26" i="43"/>
  <c r="N26" i="43" s="1"/>
  <c r="D26" i="43"/>
  <c r="G26" i="43" s="1"/>
  <c r="K25" i="43"/>
  <c r="N25" i="43" s="1"/>
  <c r="D25" i="43"/>
  <c r="G25" i="43" s="1"/>
  <c r="K24" i="43"/>
  <c r="N24" i="43" s="1"/>
  <c r="D24" i="43"/>
  <c r="G24" i="43" s="1"/>
  <c r="K23" i="43"/>
  <c r="N23" i="43" s="1"/>
  <c r="D23" i="43"/>
  <c r="G23" i="43" s="1"/>
  <c r="M22" i="43"/>
  <c r="L22" i="43"/>
  <c r="J22" i="43"/>
  <c r="I22" i="43"/>
  <c r="D22" i="43"/>
  <c r="G22" i="43" s="1"/>
  <c r="D21" i="43"/>
  <c r="G21" i="43" s="1"/>
  <c r="D20" i="43"/>
  <c r="G20" i="43" s="1"/>
  <c r="K19" i="43"/>
  <c r="N19" i="43" s="1"/>
  <c r="D19" i="43"/>
  <c r="G19" i="43" s="1"/>
  <c r="K18" i="43"/>
  <c r="N18" i="43" s="1"/>
  <c r="D18" i="43"/>
  <c r="G18" i="43" s="1"/>
  <c r="K17" i="43"/>
  <c r="N17" i="43" s="1"/>
  <c r="D17" i="43"/>
  <c r="G17" i="43" s="1"/>
  <c r="K16" i="43"/>
  <c r="N16" i="43" s="1"/>
  <c r="D16" i="43"/>
  <c r="G16" i="43" s="1"/>
  <c r="K15" i="43"/>
  <c r="N15" i="43" s="1"/>
  <c r="D15" i="43"/>
  <c r="G15" i="43" s="1"/>
  <c r="K14" i="43"/>
  <c r="N14" i="43" s="1"/>
  <c r="D14" i="43"/>
  <c r="G14" i="43" s="1"/>
  <c r="K13" i="43"/>
  <c r="N13" i="43" s="1"/>
  <c r="D13" i="43"/>
  <c r="G13" i="43" s="1"/>
  <c r="K12" i="43"/>
  <c r="N12" i="43" s="1"/>
  <c r="D12" i="43"/>
  <c r="G12" i="43" s="1"/>
  <c r="K11" i="43"/>
  <c r="N11" i="43" s="1"/>
  <c r="D11" i="43"/>
  <c r="G11" i="43" s="1"/>
  <c r="K10" i="43"/>
  <c r="N10" i="43" s="1"/>
  <c r="D10" i="43"/>
  <c r="G10" i="43" s="1"/>
  <c r="K9" i="43"/>
  <c r="N9" i="43" s="1"/>
  <c r="D9" i="43"/>
  <c r="G9" i="43" s="1"/>
  <c r="K8" i="43"/>
  <c r="N8" i="43" s="1"/>
  <c r="D8" i="43"/>
  <c r="G8" i="43" s="1"/>
  <c r="K7" i="43"/>
  <c r="N7" i="43" s="1"/>
  <c r="D7" i="43"/>
  <c r="G7" i="43" s="1"/>
  <c r="K6" i="43"/>
  <c r="N6" i="43" s="1"/>
  <c r="D6" i="43"/>
  <c r="G6" i="43" s="1"/>
  <c r="K5" i="43"/>
  <c r="N5" i="43" s="1"/>
  <c r="D5" i="43"/>
  <c r="G5" i="43" s="1"/>
  <c r="K4" i="43"/>
  <c r="N4" i="43" s="1"/>
  <c r="D4" i="43"/>
  <c r="G4" i="43" s="1"/>
  <c r="M3" i="43"/>
  <c r="L3" i="43"/>
  <c r="K3" i="43"/>
  <c r="N3" i="43" s="1"/>
  <c r="J3" i="43"/>
  <c r="F3" i="43"/>
  <c r="E3" i="43"/>
  <c r="D3" i="43" s="1"/>
  <c r="C3" i="43"/>
  <c r="D43" i="42"/>
  <c r="G43" i="42" s="1"/>
  <c r="D42" i="42"/>
  <c r="G42" i="42" s="1"/>
  <c r="D41" i="42"/>
  <c r="G41" i="42" s="1"/>
  <c r="D40" i="42"/>
  <c r="D37" i="42" s="1"/>
  <c r="D39" i="42"/>
  <c r="G39" i="42" s="1"/>
  <c r="D38" i="42"/>
  <c r="G38" i="42" s="1"/>
  <c r="K37" i="42"/>
  <c r="N37" i="42" s="1"/>
  <c r="F37" i="42"/>
  <c r="E37" i="42"/>
  <c r="C37" i="42"/>
  <c r="B37" i="42"/>
  <c r="K36" i="42"/>
  <c r="N36" i="42" s="1"/>
  <c r="K35" i="42"/>
  <c r="N35" i="42" s="1"/>
  <c r="K34" i="42"/>
  <c r="N34" i="42" s="1"/>
  <c r="D34" i="42"/>
  <c r="G34" i="42" s="1"/>
  <c r="K33" i="42"/>
  <c r="N33" i="42" s="1"/>
  <c r="D33" i="42"/>
  <c r="G33" i="42" s="1"/>
  <c r="K32" i="42"/>
  <c r="N32" i="42" s="1"/>
  <c r="D32" i="42"/>
  <c r="G32" i="42" s="1"/>
  <c r="K31" i="42"/>
  <c r="N31" i="42" s="1"/>
  <c r="D31" i="42"/>
  <c r="G31" i="42" s="1"/>
  <c r="K30" i="42"/>
  <c r="N30" i="42" s="1"/>
  <c r="D30" i="42"/>
  <c r="G30" i="42" s="1"/>
  <c r="K29" i="42"/>
  <c r="N29" i="42" s="1"/>
  <c r="D29" i="42"/>
  <c r="G29" i="42" s="1"/>
  <c r="K28" i="42"/>
  <c r="N28" i="42" s="1"/>
  <c r="D28" i="42"/>
  <c r="G28" i="42" s="1"/>
  <c r="K27" i="42"/>
  <c r="N27" i="42" s="1"/>
  <c r="D27" i="42"/>
  <c r="G27" i="42" s="1"/>
  <c r="K26" i="42"/>
  <c r="N26" i="42" s="1"/>
  <c r="D26" i="42"/>
  <c r="G26" i="42" s="1"/>
  <c r="K25" i="42"/>
  <c r="N25" i="42" s="1"/>
  <c r="D25" i="42"/>
  <c r="G25" i="42" s="1"/>
  <c r="K24" i="42"/>
  <c r="N24" i="42" s="1"/>
  <c r="D24" i="42"/>
  <c r="G24" i="42" s="1"/>
  <c r="K23" i="42"/>
  <c r="D23" i="42"/>
  <c r="G23" i="42" s="1"/>
  <c r="M22" i="42"/>
  <c r="L22" i="42"/>
  <c r="J22" i="42"/>
  <c r="I22" i="42"/>
  <c r="D22" i="42"/>
  <c r="G22" i="42" s="1"/>
  <c r="D21" i="42"/>
  <c r="G21" i="42" s="1"/>
  <c r="D20" i="42"/>
  <c r="G20" i="42" s="1"/>
  <c r="K19" i="42"/>
  <c r="N19" i="42" s="1"/>
  <c r="D19" i="42"/>
  <c r="G19" i="42" s="1"/>
  <c r="K18" i="42"/>
  <c r="N18" i="42" s="1"/>
  <c r="D18" i="42"/>
  <c r="G18" i="42" s="1"/>
  <c r="K17" i="42"/>
  <c r="N17" i="42" s="1"/>
  <c r="D17" i="42"/>
  <c r="G17" i="42" s="1"/>
  <c r="K16" i="42"/>
  <c r="N16" i="42" s="1"/>
  <c r="D16" i="42"/>
  <c r="G16" i="42" s="1"/>
  <c r="K15" i="42"/>
  <c r="N15" i="42" s="1"/>
  <c r="D15" i="42"/>
  <c r="G15" i="42" s="1"/>
  <c r="K14" i="42"/>
  <c r="N14" i="42" s="1"/>
  <c r="D14" i="42"/>
  <c r="G14" i="42" s="1"/>
  <c r="K13" i="42"/>
  <c r="N13" i="42" s="1"/>
  <c r="D13" i="42"/>
  <c r="G13" i="42" s="1"/>
  <c r="K12" i="42"/>
  <c r="N12" i="42" s="1"/>
  <c r="D12" i="42"/>
  <c r="G12" i="42" s="1"/>
  <c r="K11" i="42"/>
  <c r="N11" i="42" s="1"/>
  <c r="D11" i="42"/>
  <c r="G11" i="42" s="1"/>
  <c r="K10" i="42"/>
  <c r="N10" i="42" s="1"/>
  <c r="D10" i="42"/>
  <c r="G10" i="42" s="1"/>
  <c r="K9" i="42"/>
  <c r="N9" i="42" s="1"/>
  <c r="D9" i="42"/>
  <c r="G9" i="42" s="1"/>
  <c r="K8" i="42"/>
  <c r="N8" i="42" s="1"/>
  <c r="D8" i="42"/>
  <c r="G8" i="42" s="1"/>
  <c r="K7" i="42"/>
  <c r="N7" i="42" s="1"/>
  <c r="D7" i="42"/>
  <c r="G7" i="42" s="1"/>
  <c r="K6" i="42"/>
  <c r="N6" i="42" s="1"/>
  <c r="D6" i="42"/>
  <c r="G6" i="42" s="1"/>
  <c r="K5" i="42"/>
  <c r="N5" i="42" s="1"/>
  <c r="D5" i="42"/>
  <c r="G5" i="42" s="1"/>
  <c r="K4" i="42"/>
  <c r="N4" i="42" s="1"/>
  <c r="D4" i="42"/>
  <c r="G4" i="42" s="1"/>
  <c r="M3" i="42"/>
  <c r="L3" i="42"/>
  <c r="K3" i="42"/>
  <c r="J3" i="42"/>
  <c r="F3" i="42"/>
  <c r="E3" i="42"/>
  <c r="D3" i="42" s="1"/>
  <c r="C3" i="42"/>
  <c r="K22" i="43" l="1"/>
  <c r="N22" i="43" s="1"/>
  <c r="G3" i="43"/>
  <c r="N35" i="43"/>
  <c r="G38" i="43"/>
  <c r="N3" i="42"/>
  <c r="K22" i="42"/>
  <c r="N22" i="42"/>
  <c r="G37" i="42"/>
  <c r="G3" i="42"/>
  <c r="G40" i="42"/>
  <c r="N23" i="42"/>
  <c r="D43" i="41" l="1"/>
  <c r="G43" i="41" s="1"/>
  <c r="D42" i="41"/>
  <c r="G42" i="41" s="1"/>
  <c r="D41" i="41"/>
  <c r="G41" i="41" s="1"/>
  <c r="D40" i="41"/>
  <c r="D37" i="41" s="1"/>
  <c r="G39" i="41"/>
  <c r="D39" i="41"/>
  <c r="D38" i="41"/>
  <c r="G38" i="41" s="1"/>
  <c r="K37" i="41"/>
  <c r="N37" i="41" s="1"/>
  <c r="F37" i="41"/>
  <c r="E37" i="41"/>
  <c r="C37" i="41"/>
  <c r="B37" i="41"/>
  <c r="K36" i="41"/>
  <c r="N36" i="41" s="1"/>
  <c r="K35" i="41"/>
  <c r="N35" i="41" s="1"/>
  <c r="K34" i="41"/>
  <c r="N34" i="41" s="1"/>
  <c r="D34" i="41"/>
  <c r="G34" i="41" s="1"/>
  <c r="K33" i="41"/>
  <c r="N33" i="41" s="1"/>
  <c r="D33" i="41"/>
  <c r="G33" i="41" s="1"/>
  <c r="K32" i="41"/>
  <c r="N32" i="41" s="1"/>
  <c r="D32" i="41"/>
  <c r="G32" i="41" s="1"/>
  <c r="K31" i="41"/>
  <c r="N31" i="41" s="1"/>
  <c r="D31" i="41"/>
  <c r="G31" i="41" s="1"/>
  <c r="K30" i="41"/>
  <c r="N30" i="41" s="1"/>
  <c r="D30" i="41"/>
  <c r="G30" i="41" s="1"/>
  <c r="K29" i="41"/>
  <c r="N29" i="41" s="1"/>
  <c r="D29" i="41"/>
  <c r="G29" i="41" s="1"/>
  <c r="N28" i="41"/>
  <c r="K28" i="41"/>
  <c r="D28" i="41"/>
  <c r="G28" i="41" s="1"/>
  <c r="K27" i="41"/>
  <c r="N27" i="41" s="1"/>
  <c r="D27" i="41"/>
  <c r="G27" i="41" s="1"/>
  <c r="K26" i="41"/>
  <c r="N26" i="41" s="1"/>
  <c r="D26" i="41"/>
  <c r="G26" i="41" s="1"/>
  <c r="K25" i="41"/>
  <c r="N25" i="41" s="1"/>
  <c r="D25" i="41"/>
  <c r="G25" i="41" s="1"/>
  <c r="N24" i="41"/>
  <c r="K24" i="41"/>
  <c r="D24" i="41"/>
  <c r="G24" i="41" s="1"/>
  <c r="K23" i="41"/>
  <c r="D23" i="41"/>
  <c r="G23" i="41" s="1"/>
  <c r="M22" i="41"/>
  <c r="L22" i="41"/>
  <c r="J22" i="41"/>
  <c r="I22" i="41"/>
  <c r="D22" i="41"/>
  <c r="G22" i="41" s="1"/>
  <c r="D21" i="41"/>
  <c r="G21" i="41" s="1"/>
  <c r="D20" i="41"/>
  <c r="G20" i="41" s="1"/>
  <c r="K19" i="41"/>
  <c r="N19" i="41" s="1"/>
  <c r="D19" i="41"/>
  <c r="G19" i="41" s="1"/>
  <c r="N18" i="41"/>
  <c r="K18" i="41"/>
  <c r="D18" i="41"/>
  <c r="G18" i="41" s="1"/>
  <c r="K17" i="41"/>
  <c r="N17" i="41" s="1"/>
  <c r="D17" i="41"/>
  <c r="G17" i="41" s="1"/>
  <c r="K16" i="41"/>
  <c r="N16" i="41" s="1"/>
  <c r="D16" i="41"/>
  <c r="G16" i="41" s="1"/>
  <c r="K15" i="41"/>
  <c r="N15" i="41" s="1"/>
  <c r="D15" i="41"/>
  <c r="G15" i="41" s="1"/>
  <c r="K14" i="41"/>
  <c r="N14" i="41" s="1"/>
  <c r="D14" i="41"/>
  <c r="G14" i="41" s="1"/>
  <c r="K13" i="41"/>
  <c r="N13" i="41" s="1"/>
  <c r="D13" i="41"/>
  <c r="G13" i="41" s="1"/>
  <c r="K12" i="41"/>
  <c r="N12" i="41" s="1"/>
  <c r="D12" i="41"/>
  <c r="G12" i="41" s="1"/>
  <c r="K11" i="41"/>
  <c r="N11" i="41" s="1"/>
  <c r="D11" i="41"/>
  <c r="G11" i="41" s="1"/>
  <c r="K10" i="41"/>
  <c r="N10" i="41" s="1"/>
  <c r="D10" i="41"/>
  <c r="G10" i="41" s="1"/>
  <c r="K9" i="41"/>
  <c r="N9" i="41" s="1"/>
  <c r="D9" i="41"/>
  <c r="G9" i="41" s="1"/>
  <c r="K8" i="41"/>
  <c r="N8" i="41" s="1"/>
  <c r="D8" i="41"/>
  <c r="G8" i="41" s="1"/>
  <c r="K7" i="41"/>
  <c r="N7" i="41" s="1"/>
  <c r="D7" i="41"/>
  <c r="G7" i="41" s="1"/>
  <c r="K6" i="41"/>
  <c r="N6" i="41" s="1"/>
  <c r="D6" i="41"/>
  <c r="G6" i="41" s="1"/>
  <c r="K5" i="41"/>
  <c r="N5" i="41" s="1"/>
  <c r="D5" i="41"/>
  <c r="G5" i="41" s="1"/>
  <c r="K4" i="41"/>
  <c r="N4" i="41" s="1"/>
  <c r="D4" i="41"/>
  <c r="G4" i="41" s="1"/>
  <c r="M3" i="41"/>
  <c r="L3" i="41"/>
  <c r="K3" i="41"/>
  <c r="N3" i="41" s="1"/>
  <c r="J3" i="41"/>
  <c r="F3" i="41"/>
  <c r="E3" i="41"/>
  <c r="D3" i="41" s="1"/>
  <c r="C3" i="41"/>
  <c r="K22" i="41" l="1"/>
  <c r="N22" i="41"/>
  <c r="G37" i="41"/>
  <c r="G3" i="41"/>
  <c r="N23" i="41"/>
  <c r="G40" i="41"/>
  <c r="D43" i="40" l="1"/>
  <c r="G43" i="40" s="1"/>
  <c r="D42" i="40"/>
  <c r="G42" i="40" s="1"/>
  <c r="D41" i="40"/>
  <c r="G41" i="40" s="1"/>
  <c r="D40" i="40"/>
  <c r="D37" i="40" s="1"/>
  <c r="D39" i="40"/>
  <c r="G39" i="40" s="1"/>
  <c r="D38" i="40"/>
  <c r="G38" i="40" s="1"/>
  <c r="K37" i="40"/>
  <c r="N37" i="40" s="1"/>
  <c r="F37" i="40"/>
  <c r="E37" i="40"/>
  <c r="C37" i="40"/>
  <c r="B37" i="40"/>
  <c r="K36" i="40"/>
  <c r="N36" i="40" s="1"/>
  <c r="K35" i="40"/>
  <c r="N35" i="40" s="1"/>
  <c r="K34" i="40"/>
  <c r="N34" i="40" s="1"/>
  <c r="D34" i="40"/>
  <c r="G34" i="40" s="1"/>
  <c r="K33" i="40"/>
  <c r="N33" i="40" s="1"/>
  <c r="D33" i="40"/>
  <c r="G33" i="40" s="1"/>
  <c r="K32" i="40"/>
  <c r="N32" i="40" s="1"/>
  <c r="D32" i="40"/>
  <c r="G32" i="40" s="1"/>
  <c r="K31" i="40"/>
  <c r="N31" i="40" s="1"/>
  <c r="D31" i="40"/>
  <c r="G31" i="40" s="1"/>
  <c r="K30" i="40"/>
  <c r="N30" i="40" s="1"/>
  <c r="D30" i="40"/>
  <c r="G30" i="40" s="1"/>
  <c r="K29" i="40"/>
  <c r="N29" i="40" s="1"/>
  <c r="D29" i="40"/>
  <c r="G29" i="40" s="1"/>
  <c r="K28" i="40"/>
  <c r="N28" i="40" s="1"/>
  <c r="D28" i="40"/>
  <c r="G28" i="40" s="1"/>
  <c r="K27" i="40"/>
  <c r="N27" i="40" s="1"/>
  <c r="D27" i="40"/>
  <c r="G27" i="40" s="1"/>
  <c r="K26" i="40"/>
  <c r="N26" i="40" s="1"/>
  <c r="D26" i="40"/>
  <c r="G26" i="40" s="1"/>
  <c r="K25" i="40"/>
  <c r="N25" i="40" s="1"/>
  <c r="D25" i="40"/>
  <c r="G25" i="40" s="1"/>
  <c r="K24" i="40"/>
  <c r="N24" i="40" s="1"/>
  <c r="D24" i="40"/>
  <c r="G24" i="40" s="1"/>
  <c r="K23" i="40"/>
  <c r="D23" i="40"/>
  <c r="G23" i="40" s="1"/>
  <c r="M22" i="40"/>
  <c r="L22" i="40"/>
  <c r="J22" i="40"/>
  <c r="I22" i="40"/>
  <c r="D22" i="40"/>
  <c r="G22" i="40" s="1"/>
  <c r="D21" i="40"/>
  <c r="G21" i="40" s="1"/>
  <c r="D20" i="40"/>
  <c r="G20" i="40" s="1"/>
  <c r="K19" i="40"/>
  <c r="N19" i="40" s="1"/>
  <c r="D19" i="40"/>
  <c r="G19" i="40" s="1"/>
  <c r="K18" i="40"/>
  <c r="N18" i="40" s="1"/>
  <c r="D18" i="40"/>
  <c r="G18" i="40" s="1"/>
  <c r="K17" i="40"/>
  <c r="N17" i="40" s="1"/>
  <c r="D17" i="40"/>
  <c r="G17" i="40" s="1"/>
  <c r="K16" i="40"/>
  <c r="N16" i="40" s="1"/>
  <c r="D16" i="40"/>
  <c r="G16" i="40" s="1"/>
  <c r="K15" i="40"/>
  <c r="N15" i="40" s="1"/>
  <c r="D15" i="40"/>
  <c r="G15" i="40" s="1"/>
  <c r="K14" i="40"/>
  <c r="N14" i="40" s="1"/>
  <c r="D14" i="40"/>
  <c r="G14" i="40" s="1"/>
  <c r="K13" i="40"/>
  <c r="N13" i="40" s="1"/>
  <c r="D13" i="40"/>
  <c r="G13" i="40" s="1"/>
  <c r="K12" i="40"/>
  <c r="N12" i="40" s="1"/>
  <c r="D12" i="40"/>
  <c r="G12" i="40" s="1"/>
  <c r="K11" i="40"/>
  <c r="N11" i="40" s="1"/>
  <c r="D11" i="40"/>
  <c r="G11" i="40" s="1"/>
  <c r="K10" i="40"/>
  <c r="N10" i="40" s="1"/>
  <c r="D10" i="40"/>
  <c r="G10" i="40" s="1"/>
  <c r="K9" i="40"/>
  <c r="N9" i="40" s="1"/>
  <c r="D9" i="40"/>
  <c r="G9" i="40" s="1"/>
  <c r="K8" i="40"/>
  <c r="N8" i="40" s="1"/>
  <c r="D8" i="40"/>
  <c r="G8" i="40" s="1"/>
  <c r="K7" i="40"/>
  <c r="N7" i="40" s="1"/>
  <c r="D7" i="40"/>
  <c r="G7" i="40" s="1"/>
  <c r="K6" i="40"/>
  <c r="N6" i="40" s="1"/>
  <c r="D6" i="40"/>
  <c r="G6" i="40" s="1"/>
  <c r="K5" i="40"/>
  <c r="N5" i="40" s="1"/>
  <c r="D5" i="40"/>
  <c r="G5" i="40" s="1"/>
  <c r="K4" i="40"/>
  <c r="N4" i="40" s="1"/>
  <c r="D4" i="40"/>
  <c r="G4" i="40" s="1"/>
  <c r="M3" i="40"/>
  <c r="L3" i="40"/>
  <c r="J3" i="40"/>
  <c r="F3" i="40"/>
  <c r="E3" i="40"/>
  <c r="D3" i="40" s="1"/>
  <c r="C3" i="40"/>
  <c r="D43" i="39"/>
  <c r="G43" i="39" s="1"/>
  <c r="D42" i="39"/>
  <c r="G42" i="39" s="1"/>
  <c r="D41" i="39"/>
  <c r="G41" i="39" s="1"/>
  <c r="D40" i="39"/>
  <c r="D39" i="39"/>
  <c r="G39" i="39" s="1"/>
  <c r="D38" i="39"/>
  <c r="G38" i="39" s="1"/>
  <c r="K37" i="39"/>
  <c r="N37" i="39" s="1"/>
  <c r="F37" i="39"/>
  <c r="E37" i="39"/>
  <c r="C37" i="39"/>
  <c r="B37" i="39"/>
  <c r="K36" i="39"/>
  <c r="N36" i="39" s="1"/>
  <c r="K35" i="39"/>
  <c r="N35" i="39" s="1"/>
  <c r="K34" i="39"/>
  <c r="N34" i="39" s="1"/>
  <c r="D34" i="39"/>
  <c r="G34" i="39" s="1"/>
  <c r="K33" i="39"/>
  <c r="N33" i="39" s="1"/>
  <c r="D33" i="39"/>
  <c r="G33" i="39" s="1"/>
  <c r="K32" i="39"/>
  <c r="N32" i="39" s="1"/>
  <c r="D32" i="39"/>
  <c r="G32" i="39" s="1"/>
  <c r="K31" i="39"/>
  <c r="N31" i="39" s="1"/>
  <c r="D31" i="39"/>
  <c r="G31" i="39" s="1"/>
  <c r="K30" i="39"/>
  <c r="N30" i="39" s="1"/>
  <c r="D30" i="39"/>
  <c r="G30" i="39" s="1"/>
  <c r="K29" i="39"/>
  <c r="N29" i="39" s="1"/>
  <c r="D29" i="39"/>
  <c r="G29" i="39" s="1"/>
  <c r="K28" i="39"/>
  <c r="N28" i="39" s="1"/>
  <c r="D28" i="39"/>
  <c r="G28" i="39" s="1"/>
  <c r="K27" i="39"/>
  <c r="N27" i="39" s="1"/>
  <c r="D27" i="39"/>
  <c r="G27" i="39" s="1"/>
  <c r="K26" i="39"/>
  <c r="N26" i="39" s="1"/>
  <c r="D26" i="39"/>
  <c r="G26" i="39" s="1"/>
  <c r="K25" i="39"/>
  <c r="N25" i="39" s="1"/>
  <c r="D25" i="39"/>
  <c r="G25" i="39" s="1"/>
  <c r="K24" i="39"/>
  <c r="N24" i="39" s="1"/>
  <c r="D24" i="39"/>
  <c r="G24" i="39" s="1"/>
  <c r="K23" i="39"/>
  <c r="K22" i="39" s="1"/>
  <c r="D23" i="39"/>
  <c r="G23" i="39" s="1"/>
  <c r="M22" i="39"/>
  <c r="L22" i="39"/>
  <c r="J22" i="39"/>
  <c r="I22" i="39"/>
  <c r="D22" i="39"/>
  <c r="G22" i="39" s="1"/>
  <c r="D21" i="39"/>
  <c r="G21" i="39" s="1"/>
  <c r="D20" i="39"/>
  <c r="G20" i="39" s="1"/>
  <c r="K19" i="39"/>
  <c r="N19" i="39" s="1"/>
  <c r="D19" i="39"/>
  <c r="G19" i="39" s="1"/>
  <c r="K18" i="39"/>
  <c r="N18" i="39" s="1"/>
  <c r="D18" i="39"/>
  <c r="G18" i="39" s="1"/>
  <c r="K17" i="39"/>
  <c r="N17" i="39" s="1"/>
  <c r="D17" i="39"/>
  <c r="G17" i="39" s="1"/>
  <c r="K16" i="39"/>
  <c r="N16" i="39" s="1"/>
  <c r="D16" i="39"/>
  <c r="G16" i="39" s="1"/>
  <c r="K15" i="39"/>
  <c r="N15" i="39" s="1"/>
  <c r="D15" i="39"/>
  <c r="G15" i="39" s="1"/>
  <c r="K14" i="39"/>
  <c r="N14" i="39" s="1"/>
  <c r="D14" i="39"/>
  <c r="G14" i="39" s="1"/>
  <c r="K13" i="39"/>
  <c r="N13" i="39" s="1"/>
  <c r="D13" i="39"/>
  <c r="G13" i="39" s="1"/>
  <c r="K12" i="39"/>
  <c r="N12" i="39" s="1"/>
  <c r="D12" i="39"/>
  <c r="G12" i="39" s="1"/>
  <c r="K11" i="39"/>
  <c r="N11" i="39" s="1"/>
  <c r="D11" i="39"/>
  <c r="G11" i="39" s="1"/>
  <c r="K10" i="39"/>
  <c r="N10" i="39" s="1"/>
  <c r="D10" i="39"/>
  <c r="G10" i="39" s="1"/>
  <c r="K9" i="39"/>
  <c r="N9" i="39" s="1"/>
  <c r="D9" i="39"/>
  <c r="G9" i="39" s="1"/>
  <c r="K8" i="39"/>
  <c r="N8" i="39" s="1"/>
  <c r="D8" i="39"/>
  <c r="G8" i="39" s="1"/>
  <c r="K7" i="39"/>
  <c r="N7" i="39" s="1"/>
  <c r="D7" i="39"/>
  <c r="G7" i="39" s="1"/>
  <c r="K6" i="39"/>
  <c r="N6" i="39" s="1"/>
  <c r="D6" i="39"/>
  <c r="G6" i="39" s="1"/>
  <c r="K5" i="39"/>
  <c r="N5" i="39" s="1"/>
  <c r="D5" i="39"/>
  <c r="G5" i="39" s="1"/>
  <c r="K4" i="39"/>
  <c r="N4" i="39" s="1"/>
  <c r="D4" i="39"/>
  <c r="G4" i="39" s="1"/>
  <c r="M3" i="39"/>
  <c r="L3" i="39"/>
  <c r="J3" i="39"/>
  <c r="F3" i="39"/>
  <c r="E3" i="39"/>
  <c r="D3" i="39" s="1"/>
  <c r="C3" i="39"/>
  <c r="K3" i="40" l="1"/>
  <c r="N3" i="40"/>
  <c r="K22" i="40"/>
  <c r="N22" i="40" s="1"/>
  <c r="G37" i="40"/>
  <c r="G3" i="40"/>
  <c r="N22" i="39"/>
  <c r="K3" i="39"/>
  <c r="N3" i="39" s="1"/>
  <c r="D37" i="39"/>
  <c r="G37" i="39"/>
  <c r="G3" i="39"/>
  <c r="G40" i="40"/>
  <c r="N23" i="40"/>
  <c r="G40" i="39"/>
  <c r="N23" i="39"/>
  <c r="D43" i="38"/>
  <c r="G43" i="38" s="1"/>
  <c r="D42" i="38"/>
  <c r="G42" i="38" s="1"/>
  <c r="D41" i="38"/>
  <c r="G41" i="38" s="1"/>
  <c r="D40" i="38"/>
  <c r="D39" i="38"/>
  <c r="G39" i="38" s="1"/>
  <c r="D38" i="38"/>
  <c r="G38" i="38" s="1"/>
  <c r="K37" i="38"/>
  <c r="N37" i="38" s="1"/>
  <c r="F37" i="38"/>
  <c r="E37" i="38"/>
  <c r="C37" i="38"/>
  <c r="B37" i="38"/>
  <c r="K36" i="38"/>
  <c r="N36" i="38" s="1"/>
  <c r="K35" i="38"/>
  <c r="N35" i="38" s="1"/>
  <c r="K34" i="38"/>
  <c r="N34" i="38" s="1"/>
  <c r="D34" i="38"/>
  <c r="G34" i="38" s="1"/>
  <c r="K33" i="38"/>
  <c r="N33" i="38" s="1"/>
  <c r="D33" i="38"/>
  <c r="G33" i="38" s="1"/>
  <c r="K32" i="38"/>
  <c r="N32" i="38" s="1"/>
  <c r="D32" i="38"/>
  <c r="G32" i="38" s="1"/>
  <c r="K31" i="38"/>
  <c r="N31" i="38" s="1"/>
  <c r="D31" i="38"/>
  <c r="G31" i="38" s="1"/>
  <c r="K30" i="38"/>
  <c r="N30" i="38" s="1"/>
  <c r="D30" i="38"/>
  <c r="G30" i="38" s="1"/>
  <c r="K29" i="38"/>
  <c r="N29" i="38" s="1"/>
  <c r="D29" i="38"/>
  <c r="G29" i="38" s="1"/>
  <c r="K28" i="38"/>
  <c r="N28" i="38" s="1"/>
  <c r="D28" i="38"/>
  <c r="G28" i="38" s="1"/>
  <c r="K27" i="38"/>
  <c r="N27" i="38" s="1"/>
  <c r="D27" i="38"/>
  <c r="G27" i="38" s="1"/>
  <c r="K26" i="38"/>
  <c r="N26" i="38" s="1"/>
  <c r="D26" i="38"/>
  <c r="G26" i="38" s="1"/>
  <c r="K25" i="38"/>
  <c r="N25" i="38" s="1"/>
  <c r="D25" i="38"/>
  <c r="G25" i="38" s="1"/>
  <c r="K24" i="38"/>
  <c r="N24" i="38" s="1"/>
  <c r="D24" i="38"/>
  <c r="G24" i="38" s="1"/>
  <c r="K23" i="38"/>
  <c r="D23" i="38"/>
  <c r="G23" i="38" s="1"/>
  <c r="M22" i="38"/>
  <c r="L22" i="38"/>
  <c r="J22" i="38"/>
  <c r="I22" i="38"/>
  <c r="D22" i="38"/>
  <c r="G22" i="38" s="1"/>
  <c r="D21" i="38"/>
  <c r="G21" i="38" s="1"/>
  <c r="D20" i="38"/>
  <c r="G20" i="38" s="1"/>
  <c r="K19" i="38"/>
  <c r="N19" i="38" s="1"/>
  <c r="D19" i="38"/>
  <c r="G19" i="38" s="1"/>
  <c r="K18" i="38"/>
  <c r="N18" i="38" s="1"/>
  <c r="D18" i="38"/>
  <c r="G18" i="38" s="1"/>
  <c r="K17" i="38"/>
  <c r="N17" i="38" s="1"/>
  <c r="D17" i="38"/>
  <c r="G17" i="38" s="1"/>
  <c r="K16" i="38"/>
  <c r="N16" i="38" s="1"/>
  <c r="D16" i="38"/>
  <c r="G16" i="38" s="1"/>
  <c r="K15" i="38"/>
  <c r="N15" i="38" s="1"/>
  <c r="D15" i="38"/>
  <c r="G15" i="38" s="1"/>
  <c r="K14" i="38"/>
  <c r="N14" i="38" s="1"/>
  <c r="D14" i="38"/>
  <c r="G14" i="38" s="1"/>
  <c r="K13" i="38"/>
  <c r="N13" i="38" s="1"/>
  <c r="D13" i="38"/>
  <c r="G13" i="38" s="1"/>
  <c r="K12" i="38"/>
  <c r="N12" i="38" s="1"/>
  <c r="D12" i="38"/>
  <c r="G12" i="38" s="1"/>
  <c r="K11" i="38"/>
  <c r="N11" i="38" s="1"/>
  <c r="D11" i="38"/>
  <c r="G11" i="38" s="1"/>
  <c r="K10" i="38"/>
  <c r="N10" i="38" s="1"/>
  <c r="D10" i="38"/>
  <c r="G10" i="38" s="1"/>
  <c r="K9" i="38"/>
  <c r="N9" i="38" s="1"/>
  <c r="D9" i="38"/>
  <c r="G9" i="38" s="1"/>
  <c r="K8" i="38"/>
  <c r="N8" i="38" s="1"/>
  <c r="D8" i="38"/>
  <c r="G8" i="38" s="1"/>
  <c r="K7" i="38"/>
  <c r="N7" i="38" s="1"/>
  <c r="D7" i="38"/>
  <c r="G7" i="38" s="1"/>
  <c r="K6" i="38"/>
  <c r="N6" i="38" s="1"/>
  <c r="D6" i="38"/>
  <c r="G6" i="38" s="1"/>
  <c r="K5" i="38"/>
  <c r="N5" i="38" s="1"/>
  <c r="D5" i="38"/>
  <c r="G5" i="38" s="1"/>
  <c r="K4" i="38"/>
  <c r="N4" i="38" s="1"/>
  <c r="D4" i="38"/>
  <c r="G4" i="38" s="1"/>
  <c r="M3" i="38"/>
  <c r="L3" i="38"/>
  <c r="J3" i="38"/>
  <c r="F3" i="38"/>
  <c r="E3" i="38"/>
  <c r="C3" i="38"/>
  <c r="K22" i="38" l="1"/>
  <c r="N22" i="38"/>
  <c r="D3" i="38"/>
  <c r="K3" i="38"/>
  <c r="N3" i="38" s="1"/>
  <c r="D37" i="38"/>
  <c r="G37" i="38" s="1"/>
  <c r="G3" i="38"/>
  <c r="G40" i="38"/>
  <c r="N23" i="38"/>
  <c r="D43" i="37" l="1"/>
  <c r="G43" i="37" s="1"/>
  <c r="D42" i="37"/>
  <c r="G42" i="37" s="1"/>
  <c r="D41" i="37"/>
  <c r="G41" i="37" s="1"/>
  <c r="D40" i="37"/>
  <c r="D39" i="37"/>
  <c r="G39" i="37" s="1"/>
  <c r="D38" i="37"/>
  <c r="G38" i="37" s="1"/>
  <c r="K37" i="37"/>
  <c r="N37" i="37" s="1"/>
  <c r="F37" i="37"/>
  <c r="E37" i="37"/>
  <c r="C37" i="37"/>
  <c r="B37" i="37"/>
  <c r="K36" i="37"/>
  <c r="N36" i="37" s="1"/>
  <c r="K35" i="37"/>
  <c r="N35" i="37" s="1"/>
  <c r="K34" i="37"/>
  <c r="N34" i="37" s="1"/>
  <c r="D34" i="37"/>
  <c r="G34" i="37" s="1"/>
  <c r="K33" i="37"/>
  <c r="N33" i="37" s="1"/>
  <c r="D33" i="37"/>
  <c r="G33" i="37" s="1"/>
  <c r="K32" i="37"/>
  <c r="N32" i="37" s="1"/>
  <c r="D32" i="37"/>
  <c r="G32" i="37" s="1"/>
  <c r="K31" i="37"/>
  <c r="N31" i="37" s="1"/>
  <c r="D31" i="37"/>
  <c r="G31" i="37" s="1"/>
  <c r="K30" i="37"/>
  <c r="N30" i="37" s="1"/>
  <c r="D30" i="37"/>
  <c r="G30" i="37" s="1"/>
  <c r="K29" i="37"/>
  <c r="N29" i="37" s="1"/>
  <c r="D29" i="37"/>
  <c r="G29" i="37" s="1"/>
  <c r="K28" i="37"/>
  <c r="N28" i="37" s="1"/>
  <c r="D28" i="37"/>
  <c r="G28" i="37" s="1"/>
  <c r="K27" i="37"/>
  <c r="N27" i="37" s="1"/>
  <c r="D27" i="37"/>
  <c r="G27" i="37" s="1"/>
  <c r="K26" i="37"/>
  <c r="N26" i="37" s="1"/>
  <c r="D26" i="37"/>
  <c r="G26" i="37" s="1"/>
  <c r="K25" i="37"/>
  <c r="N25" i="37" s="1"/>
  <c r="D25" i="37"/>
  <c r="G25" i="37" s="1"/>
  <c r="K24" i="37"/>
  <c r="N24" i="37" s="1"/>
  <c r="D24" i="37"/>
  <c r="G24" i="37" s="1"/>
  <c r="K23" i="37"/>
  <c r="D23" i="37"/>
  <c r="G23" i="37" s="1"/>
  <c r="M22" i="37"/>
  <c r="L22" i="37"/>
  <c r="J22" i="37"/>
  <c r="I22" i="37"/>
  <c r="D22" i="37"/>
  <c r="G22" i="37" s="1"/>
  <c r="D21" i="37"/>
  <c r="G21" i="37" s="1"/>
  <c r="D20" i="37"/>
  <c r="G20" i="37" s="1"/>
  <c r="K19" i="37"/>
  <c r="N19" i="37" s="1"/>
  <c r="D19" i="37"/>
  <c r="G19" i="37" s="1"/>
  <c r="K18" i="37"/>
  <c r="N18" i="37" s="1"/>
  <c r="D18" i="37"/>
  <c r="G18" i="37" s="1"/>
  <c r="K17" i="37"/>
  <c r="N17" i="37" s="1"/>
  <c r="D17" i="37"/>
  <c r="G17" i="37" s="1"/>
  <c r="K16" i="37"/>
  <c r="N16" i="37" s="1"/>
  <c r="D16" i="37"/>
  <c r="G16" i="37" s="1"/>
  <c r="K15" i="37"/>
  <c r="N15" i="37" s="1"/>
  <c r="D15" i="37"/>
  <c r="G15" i="37" s="1"/>
  <c r="K14" i="37"/>
  <c r="N14" i="37" s="1"/>
  <c r="D14" i="37"/>
  <c r="G14" i="37" s="1"/>
  <c r="K13" i="37"/>
  <c r="N13" i="37" s="1"/>
  <c r="D13" i="37"/>
  <c r="G13" i="37" s="1"/>
  <c r="K12" i="37"/>
  <c r="N12" i="37" s="1"/>
  <c r="D12" i="37"/>
  <c r="G12" i="37" s="1"/>
  <c r="K11" i="37"/>
  <c r="N11" i="37" s="1"/>
  <c r="D11" i="37"/>
  <c r="G11" i="37" s="1"/>
  <c r="K10" i="37"/>
  <c r="N10" i="37" s="1"/>
  <c r="D10" i="37"/>
  <c r="G10" i="37" s="1"/>
  <c r="K9" i="37"/>
  <c r="N9" i="37" s="1"/>
  <c r="D9" i="37"/>
  <c r="G9" i="37" s="1"/>
  <c r="K8" i="37"/>
  <c r="N8" i="37" s="1"/>
  <c r="D8" i="37"/>
  <c r="G8" i="37" s="1"/>
  <c r="K7" i="37"/>
  <c r="N7" i="37" s="1"/>
  <c r="D7" i="37"/>
  <c r="G7" i="37" s="1"/>
  <c r="K6" i="37"/>
  <c r="N6" i="37" s="1"/>
  <c r="D6" i="37"/>
  <c r="G6" i="37" s="1"/>
  <c r="K5" i="37"/>
  <c r="N5" i="37" s="1"/>
  <c r="D5" i="37"/>
  <c r="G5" i="37" s="1"/>
  <c r="K4" i="37"/>
  <c r="N4" i="37" s="1"/>
  <c r="D4" i="37"/>
  <c r="G4" i="37" s="1"/>
  <c r="M3" i="37"/>
  <c r="L3" i="37"/>
  <c r="K3" i="37"/>
  <c r="N3" i="37" s="1"/>
  <c r="J3" i="37"/>
  <c r="F3" i="37"/>
  <c r="E3" i="37"/>
  <c r="D3" i="37" s="1"/>
  <c r="C3" i="37"/>
  <c r="K22" i="37" l="1"/>
  <c r="N22" i="37"/>
  <c r="D37" i="37"/>
  <c r="G37" i="37"/>
  <c r="G3" i="37"/>
  <c r="G40" i="37"/>
  <c r="N23" i="37"/>
  <c r="D38" i="36" l="1"/>
  <c r="D39" i="36"/>
  <c r="D40" i="36"/>
  <c r="D41" i="36"/>
  <c r="G41" i="36" s="1"/>
  <c r="D42" i="36"/>
  <c r="D43" i="36"/>
  <c r="G43" i="36" s="1"/>
  <c r="D4" i="36"/>
  <c r="D5" i="36"/>
  <c r="D6" i="36"/>
  <c r="D7" i="36"/>
  <c r="G7" i="36" s="1"/>
  <c r="D8" i="36"/>
  <c r="D9" i="36"/>
  <c r="D10" i="36"/>
  <c r="G10" i="36" s="1"/>
  <c r="D11" i="36"/>
  <c r="G11" i="36" s="1"/>
  <c r="D12" i="36"/>
  <c r="D13" i="36"/>
  <c r="D14" i="36"/>
  <c r="D15" i="36"/>
  <c r="G15" i="36" s="1"/>
  <c r="D16" i="36"/>
  <c r="D17" i="36"/>
  <c r="D18" i="36"/>
  <c r="G18" i="36" s="1"/>
  <c r="D19" i="36"/>
  <c r="G19" i="36" s="1"/>
  <c r="D20" i="36"/>
  <c r="D21" i="36"/>
  <c r="G21" i="36" s="1"/>
  <c r="D22" i="36"/>
  <c r="D23" i="36"/>
  <c r="G23" i="36" s="1"/>
  <c r="D24" i="36"/>
  <c r="G24" i="36" s="1"/>
  <c r="D25" i="36"/>
  <c r="D26" i="36"/>
  <c r="G26" i="36" s="1"/>
  <c r="D27" i="36"/>
  <c r="G27" i="36" s="1"/>
  <c r="D28" i="36"/>
  <c r="D29" i="36"/>
  <c r="D30" i="36"/>
  <c r="D31" i="36"/>
  <c r="G31" i="36" s="1"/>
  <c r="D32" i="36"/>
  <c r="G32" i="36" s="1"/>
  <c r="D33" i="36"/>
  <c r="G33" i="36" s="1"/>
  <c r="D34" i="36"/>
  <c r="G34" i="36" s="1"/>
  <c r="G42" i="36"/>
  <c r="F37" i="36"/>
  <c r="F3" i="36"/>
  <c r="G40" i="36"/>
  <c r="G39" i="36"/>
  <c r="K37" i="36"/>
  <c r="N37" i="36" s="1"/>
  <c r="E37" i="36"/>
  <c r="C37" i="36"/>
  <c r="B37" i="36"/>
  <c r="K36" i="36"/>
  <c r="N36" i="36" s="1"/>
  <c r="K35" i="36"/>
  <c r="N35" i="36" s="1"/>
  <c r="K34" i="36"/>
  <c r="N34" i="36" s="1"/>
  <c r="K33" i="36"/>
  <c r="N33" i="36" s="1"/>
  <c r="K32" i="36"/>
  <c r="N32" i="36" s="1"/>
  <c r="K31" i="36"/>
  <c r="N31" i="36" s="1"/>
  <c r="K30" i="36"/>
  <c r="N30" i="36" s="1"/>
  <c r="G30" i="36"/>
  <c r="K29" i="36"/>
  <c r="N29" i="36" s="1"/>
  <c r="G29" i="36"/>
  <c r="K28" i="36"/>
  <c r="N28" i="36" s="1"/>
  <c r="G28" i="36"/>
  <c r="K27" i="36"/>
  <c r="N27" i="36" s="1"/>
  <c r="K26" i="36"/>
  <c r="N26" i="36" s="1"/>
  <c r="K25" i="36"/>
  <c r="N25" i="36" s="1"/>
  <c r="G25" i="36"/>
  <c r="K24" i="36"/>
  <c r="N24" i="36" s="1"/>
  <c r="K23" i="36"/>
  <c r="M22" i="36"/>
  <c r="L22" i="36"/>
  <c r="J22" i="36"/>
  <c r="I22" i="36"/>
  <c r="G22" i="36"/>
  <c r="G20" i="36"/>
  <c r="K19" i="36"/>
  <c r="N19" i="36" s="1"/>
  <c r="K18" i="36"/>
  <c r="N18" i="36" s="1"/>
  <c r="K17" i="36"/>
  <c r="N17" i="36" s="1"/>
  <c r="G17" i="36"/>
  <c r="K16" i="36"/>
  <c r="N16" i="36" s="1"/>
  <c r="G16" i="36"/>
  <c r="K15" i="36"/>
  <c r="N15" i="36" s="1"/>
  <c r="K14" i="36"/>
  <c r="N14" i="36" s="1"/>
  <c r="G14" i="36"/>
  <c r="K13" i="36"/>
  <c r="N13" i="36" s="1"/>
  <c r="G13" i="36"/>
  <c r="K12" i="36"/>
  <c r="N12" i="36" s="1"/>
  <c r="G12" i="36"/>
  <c r="K11" i="36"/>
  <c r="N11" i="36" s="1"/>
  <c r="K10" i="36"/>
  <c r="N10" i="36" s="1"/>
  <c r="K9" i="36"/>
  <c r="N9" i="36" s="1"/>
  <c r="G9" i="36"/>
  <c r="K8" i="36"/>
  <c r="N8" i="36" s="1"/>
  <c r="G8" i="36"/>
  <c r="K7" i="36"/>
  <c r="N7" i="36" s="1"/>
  <c r="K6" i="36"/>
  <c r="N6" i="36" s="1"/>
  <c r="G6" i="36"/>
  <c r="K5" i="36"/>
  <c r="G5" i="36"/>
  <c r="K4" i="36"/>
  <c r="N4" i="36" s="1"/>
  <c r="G4" i="36"/>
  <c r="M3" i="36"/>
  <c r="L3" i="36"/>
  <c r="J3" i="36"/>
  <c r="E3" i="36"/>
  <c r="C3" i="36"/>
  <c r="K3" i="36" l="1"/>
  <c r="K22" i="36"/>
  <c r="N23" i="36"/>
  <c r="N22" i="36"/>
  <c r="N3" i="36"/>
  <c r="N5" i="36"/>
  <c r="D37" i="36"/>
  <c r="G37" i="36" s="1"/>
  <c r="D3" i="36"/>
  <c r="G3" i="36" s="1"/>
  <c r="G38" i="36"/>
  <c r="D43" i="34" l="1"/>
  <c r="G43" i="34" s="1"/>
  <c r="D42" i="34"/>
  <c r="G42" i="34" s="1"/>
  <c r="D41" i="34"/>
  <c r="G41" i="34" s="1"/>
  <c r="D40" i="34"/>
  <c r="G40" i="34" s="1"/>
  <c r="D39" i="34"/>
  <c r="G39" i="34" s="1"/>
  <c r="D38" i="34"/>
  <c r="F37" i="34"/>
  <c r="E37" i="34"/>
  <c r="C37" i="34"/>
  <c r="B37" i="34"/>
  <c r="K37" i="34"/>
  <c r="N37" i="34" s="1"/>
  <c r="K36" i="34"/>
  <c r="N36" i="34" s="1"/>
  <c r="K35" i="34"/>
  <c r="N35" i="34" s="1"/>
  <c r="K34" i="34"/>
  <c r="N34" i="34" s="1"/>
  <c r="K33" i="34"/>
  <c r="N33" i="34" s="1"/>
  <c r="D34" i="34"/>
  <c r="G34" i="34" s="1"/>
  <c r="K32" i="34"/>
  <c r="N32" i="34" s="1"/>
  <c r="D33" i="34"/>
  <c r="G33" i="34" s="1"/>
  <c r="K31" i="34"/>
  <c r="N31" i="34" s="1"/>
  <c r="D32" i="34"/>
  <c r="G32" i="34" s="1"/>
  <c r="K30" i="34"/>
  <c r="N30" i="34" s="1"/>
  <c r="D31" i="34"/>
  <c r="G31" i="34" s="1"/>
  <c r="K29" i="34"/>
  <c r="N29" i="34" s="1"/>
  <c r="D30" i="34"/>
  <c r="G30" i="34" s="1"/>
  <c r="K28" i="34"/>
  <c r="N28" i="34" s="1"/>
  <c r="D29" i="34"/>
  <c r="G29" i="34" s="1"/>
  <c r="K27" i="34"/>
  <c r="N27" i="34" s="1"/>
  <c r="D28" i="34"/>
  <c r="G28" i="34" s="1"/>
  <c r="K26" i="34"/>
  <c r="N26" i="34" s="1"/>
  <c r="D27" i="34"/>
  <c r="G27" i="34" s="1"/>
  <c r="K25" i="34"/>
  <c r="N25" i="34" s="1"/>
  <c r="D26" i="34"/>
  <c r="G26" i="34" s="1"/>
  <c r="K24" i="34"/>
  <c r="N24" i="34" s="1"/>
  <c r="D25" i="34"/>
  <c r="G25" i="34" s="1"/>
  <c r="K23" i="34"/>
  <c r="N23" i="34" s="1"/>
  <c r="D24" i="34"/>
  <c r="G24" i="34" s="1"/>
  <c r="M22" i="34"/>
  <c r="L22" i="34"/>
  <c r="J22" i="34"/>
  <c r="I22" i="34"/>
  <c r="D23" i="34"/>
  <c r="G23" i="34" s="1"/>
  <c r="D22" i="34"/>
  <c r="G22" i="34" s="1"/>
  <c r="D21" i="34"/>
  <c r="G21" i="34" s="1"/>
  <c r="D20" i="34"/>
  <c r="G20" i="34" s="1"/>
  <c r="K19" i="34"/>
  <c r="N19" i="34" s="1"/>
  <c r="D19" i="34"/>
  <c r="G19" i="34" s="1"/>
  <c r="K18" i="34"/>
  <c r="N18" i="34" s="1"/>
  <c r="D18" i="34"/>
  <c r="G18" i="34" s="1"/>
  <c r="K17" i="34"/>
  <c r="N17" i="34" s="1"/>
  <c r="D17" i="34"/>
  <c r="G17" i="34" s="1"/>
  <c r="K16" i="34"/>
  <c r="N16" i="34" s="1"/>
  <c r="D16" i="34"/>
  <c r="G16" i="34" s="1"/>
  <c r="K15" i="34"/>
  <c r="N15" i="34" s="1"/>
  <c r="D15" i="34"/>
  <c r="G15" i="34" s="1"/>
  <c r="K14" i="34"/>
  <c r="N14" i="34" s="1"/>
  <c r="D14" i="34"/>
  <c r="G14" i="34" s="1"/>
  <c r="K13" i="34"/>
  <c r="N13" i="34" s="1"/>
  <c r="D13" i="34"/>
  <c r="G13" i="34" s="1"/>
  <c r="K12" i="34"/>
  <c r="N12" i="34" s="1"/>
  <c r="D12" i="34"/>
  <c r="G12" i="34" s="1"/>
  <c r="K11" i="34"/>
  <c r="N11" i="34" s="1"/>
  <c r="D11" i="34"/>
  <c r="G11" i="34" s="1"/>
  <c r="K10" i="34"/>
  <c r="N10" i="34" s="1"/>
  <c r="D10" i="34"/>
  <c r="G10" i="34" s="1"/>
  <c r="K9" i="34"/>
  <c r="N9" i="34" s="1"/>
  <c r="D9" i="34"/>
  <c r="G9" i="34" s="1"/>
  <c r="K8" i="34"/>
  <c r="N8" i="34" s="1"/>
  <c r="D8" i="34"/>
  <c r="G8" i="34" s="1"/>
  <c r="K7" i="34"/>
  <c r="N7" i="34" s="1"/>
  <c r="D7" i="34"/>
  <c r="G7" i="34" s="1"/>
  <c r="K6" i="34"/>
  <c r="N6" i="34" s="1"/>
  <c r="D6" i="34"/>
  <c r="G6" i="34" s="1"/>
  <c r="K5" i="34"/>
  <c r="N5" i="34" s="1"/>
  <c r="D5" i="34"/>
  <c r="G5" i="34" s="1"/>
  <c r="K4" i="34"/>
  <c r="N4" i="34" s="1"/>
  <c r="D4" i="34"/>
  <c r="G4" i="34" s="1"/>
  <c r="M3" i="34"/>
  <c r="L3" i="34"/>
  <c r="J3" i="34"/>
  <c r="F3" i="34"/>
  <c r="E3" i="34"/>
  <c r="C3" i="34"/>
  <c r="K22" i="34" l="1"/>
  <c r="N22" i="34" s="1"/>
  <c r="K3" i="34"/>
  <c r="N3" i="34" s="1"/>
  <c r="D37" i="34"/>
  <c r="G37" i="34" s="1"/>
  <c r="G38" i="34"/>
  <c r="D3" i="34"/>
  <c r="G3" i="34" s="1"/>
</calcChain>
</file>

<file path=xl/sharedStrings.xml><?xml version="1.0" encoding="utf-8"?>
<sst xmlns="http://schemas.openxmlformats.org/spreadsheetml/2006/main" count="1224" uniqueCount="106">
  <si>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</si>
  <si>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</si>
  <si>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</si>
  <si>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</si>
  <si>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</si>
  <si>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</si>
  <si>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</si>
  <si>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</si>
  <si>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</si>
  <si>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</si>
  <si>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</si>
  <si>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</si>
  <si>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</si>
  <si>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</si>
  <si>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</si>
  <si>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</si>
  <si>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</si>
  <si>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</si>
  <si>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</si>
  <si>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</si>
  <si>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</si>
  <si>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</si>
  <si>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</si>
  <si>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</si>
  <si>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</si>
  <si>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</si>
  <si>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</si>
  <si>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</si>
  <si>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</si>
  <si>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</si>
  <si>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</si>
  <si>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</si>
  <si>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</si>
  <si>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</si>
  <si>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</si>
  <si>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</si>
  <si>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</si>
  <si>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</si>
  <si>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</si>
  <si>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</si>
  <si>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</si>
  <si>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</si>
  <si>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</si>
  <si>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</si>
  <si>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</si>
  <si>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</si>
  <si>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</si>
  <si>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</si>
  <si>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</si>
  <si>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</si>
  <si>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</si>
  <si>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</si>
  <si>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</si>
  <si>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</si>
  <si>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</si>
  <si>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</si>
  <si>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</si>
  <si>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</si>
  <si>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</si>
  <si>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</si>
  <si>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</si>
  <si>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</si>
  <si>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</si>
  <si>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</si>
  <si>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</si>
  <si>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</si>
  <si>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</si>
  <si>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</si>
  <si>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</si>
  <si>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</si>
  <si>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</si>
  <si>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</si>
  <si>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</si>
  <si>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</si>
  <si>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</si>
  <si>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</si>
  <si>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</si>
  <si>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</si>
  <si>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</si>
  <si>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</si>
  <si>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</si>
  <si>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下茨田中</t>
    <rPh sb="0" eb="3">
      <t>シモバラダ</t>
    </rPh>
    <rPh sb="3" eb="4">
      <t>ナカ</t>
    </rPh>
    <phoneticPr fontId="2"/>
  </si>
  <si>
    <t>33,175人</t>
    <rPh sb="6" eb="7">
      <t>ヒト</t>
    </rPh>
    <phoneticPr fontId="2"/>
  </si>
  <si>
    <t>13,265世帯（令和5年4月30日時点）</t>
    <rPh sb="6" eb="8">
      <t>セタイ</t>
    </rPh>
    <rPh sb="9" eb="11">
      <t>レイワ</t>
    </rPh>
    <rPh sb="12" eb="13">
      <t>ネン</t>
    </rPh>
    <rPh sb="14" eb="15">
      <t>ガツ</t>
    </rPh>
    <rPh sb="17" eb="18">
      <t>ヒ</t>
    </rPh>
    <rPh sb="18" eb="20">
      <t>ジテン</t>
    </rPh>
    <phoneticPr fontId="2"/>
  </si>
  <si>
    <t>33,157人</t>
    <rPh sb="6" eb="7">
      <t>ヒト</t>
    </rPh>
    <phoneticPr fontId="2"/>
  </si>
  <si>
    <t>13,282世帯（令和5年5月31日時点）</t>
    <phoneticPr fontId="2"/>
  </si>
  <si>
    <t>13,287世帯（令和5年6月30日時点）</t>
    <phoneticPr fontId="2"/>
  </si>
  <si>
    <t>33,143人</t>
    <rPh sb="6" eb="7">
      <t>ヒト</t>
    </rPh>
    <phoneticPr fontId="2"/>
  </si>
  <si>
    <t>33,145人</t>
    <rPh sb="6" eb="7">
      <t>ヒト</t>
    </rPh>
    <phoneticPr fontId="2"/>
  </si>
  <si>
    <t>13,297世帯（令和5年7月31日時点）</t>
    <phoneticPr fontId="2"/>
  </si>
  <si>
    <t>33,110人</t>
    <rPh sb="6" eb="7">
      <t>ヒト</t>
    </rPh>
    <phoneticPr fontId="2"/>
  </si>
  <si>
    <t>13,297世帯（令和5年8月31日時点）</t>
    <phoneticPr fontId="2"/>
  </si>
  <si>
    <t>33,079人</t>
    <rPh sb="6" eb="7">
      <t>ヒト</t>
    </rPh>
    <phoneticPr fontId="2"/>
  </si>
  <si>
    <t>13,289世帯（令和5年9月30日時点）</t>
    <phoneticPr fontId="2"/>
  </si>
  <si>
    <t>33,094人</t>
    <rPh sb="6" eb="7">
      <t>ヒト</t>
    </rPh>
    <phoneticPr fontId="2"/>
  </si>
  <si>
    <t>13,303世帯（令和5年10月31日時点）</t>
    <phoneticPr fontId="2"/>
  </si>
  <si>
    <t>33,098人</t>
    <rPh sb="6" eb="7">
      <t>ヒト</t>
    </rPh>
    <phoneticPr fontId="2"/>
  </si>
  <si>
    <t>13,329世帯（令和5年11月30日時点）</t>
    <phoneticPr fontId="2"/>
  </si>
  <si>
    <t>33,077人</t>
    <rPh sb="6" eb="7">
      <t>ヒト</t>
    </rPh>
    <phoneticPr fontId="2"/>
  </si>
  <si>
    <t>13,331世帯（令和5年12月31日時点）</t>
    <phoneticPr fontId="2"/>
  </si>
  <si>
    <t>13,326世帯（令和6年1月31日時点）</t>
    <phoneticPr fontId="2"/>
  </si>
  <si>
    <t>33,055人</t>
    <rPh sb="6" eb="7">
      <t>ヒト</t>
    </rPh>
    <phoneticPr fontId="2"/>
  </si>
  <si>
    <t>33,025人</t>
    <rPh sb="6" eb="7">
      <t>ヒト</t>
    </rPh>
    <phoneticPr fontId="2"/>
  </si>
  <si>
    <t>13,331世帯（令和6年2月29日時点）</t>
    <phoneticPr fontId="2"/>
  </si>
  <si>
    <t>13,336世帯（令和6年3月31日時点）</t>
    <phoneticPr fontId="2"/>
  </si>
  <si>
    <t>32,926人</t>
    <rPh sb="6" eb="7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</si>
</sst>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1" fillId="0" borderId="1" xfId="1" applyBorder="1"/>
    <xf numFmtId="38" fontId="0" fillId="0" borderId="1" xfId="1" applyFont="1" applyBorder="1"/>
    <xf numFmtId="38" fontId="6" fillId="0" borderId="0" xfId="1" applyFont="1" applyFill="1" applyBorder="1" applyAlignment="1">
      <alignment horizontal="right" vertical="center"/>
    </xf>
    <xf numFmtId="38" fontId="1" fillId="0" borderId="1" xfId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Layout" zoomScale="70" zoomScaleNormal="100" zoomScaleSheetLayoutView="85" zoomScalePageLayoutView="70" workbookViewId="0">
      <selection activeCell="L8" sqref="L8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6022</v>
      </c>
      <c r="D3" s="17">
        <f>SUM(E3+F3)</f>
        <v>14540</v>
      </c>
      <c r="E3" s="18">
        <f>SUM(E4:E34)</f>
        <v>7041</v>
      </c>
      <c r="F3" s="18">
        <f>SUM(F4:F34)</f>
        <v>7499</v>
      </c>
      <c r="G3" s="25">
        <f>ROUND(D3/C3,2)</f>
        <v>2.41</v>
      </c>
      <c r="H3" s="19" t="s">
        <v>73</v>
      </c>
      <c r="I3" s="15"/>
      <c r="J3" s="16">
        <f>SUM(J4:J19)</f>
        <v>2365</v>
      </c>
      <c r="K3" s="18">
        <f>SUM(K4:K19)</f>
        <v>5897</v>
      </c>
      <c r="L3" s="18">
        <f>SUM(L4:L19)</f>
        <v>2935</v>
      </c>
      <c r="M3" s="18">
        <f>SUM(M4:M19)</f>
        <v>2962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336</v>
      </c>
      <c r="E4" s="33">
        <v>174</v>
      </c>
      <c r="F4" s="33">
        <v>162</v>
      </c>
      <c r="G4" s="26">
        <f>ROUND(D4/C4,2)</f>
        <v>2.82</v>
      </c>
      <c r="H4" s="21" t="s">
        <v>6</v>
      </c>
      <c r="I4" s="24"/>
      <c r="J4" s="3">
        <v>30</v>
      </c>
      <c r="K4" s="5">
        <f>SUM(L4:M4)</f>
        <v>79</v>
      </c>
      <c r="L4" s="3">
        <v>37</v>
      </c>
      <c r="M4" s="3">
        <v>42</v>
      </c>
      <c r="N4" s="26">
        <f>ROUND(K4/J4,2)</f>
        <v>2.63</v>
      </c>
      <c r="O4" s="1"/>
    </row>
    <row r="5" spans="1:15" ht="19.5" customHeight="1" x14ac:dyDescent="0.15">
      <c r="A5" s="20" t="s">
        <v>7</v>
      </c>
      <c r="B5" s="4"/>
      <c r="C5" s="33">
        <v>136</v>
      </c>
      <c r="D5" s="4">
        <f t="shared" ref="D5:D34" si="0">E5+F5</f>
        <v>335</v>
      </c>
      <c r="E5" s="33">
        <v>166</v>
      </c>
      <c r="F5" s="33">
        <v>169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2.72</v>
      </c>
      <c r="O5" s="1"/>
    </row>
    <row r="6" spans="1:15" ht="19.5" customHeight="1" x14ac:dyDescent="0.15">
      <c r="A6" s="20" t="s">
        <v>9</v>
      </c>
      <c r="B6" s="4"/>
      <c r="C6" s="33">
        <v>183</v>
      </c>
      <c r="D6" s="4">
        <f t="shared" si="0"/>
        <v>449</v>
      </c>
      <c r="E6" s="33">
        <v>229</v>
      </c>
      <c r="F6" s="33">
        <v>220</v>
      </c>
      <c r="G6" s="26">
        <f t="shared" si="1"/>
        <v>2.4500000000000002</v>
      </c>
      <c r="H6" s="21" t="s">
        <v>10</v>
      </c>
      <c r="I6" s="24"/>
      <c r="J6" s="3">
        <v>368</v>
      </c>
      <c r="K6" s="5">
        <f t="shared" si="2"/>
        <v>834</v>
      </c>
      <c r="L6" s="3">
        <v>414</v>
      </c>
      <c r="M6" s="3">
        <v>420</v>
      </c>
      <c r="N6" s="26">
        <f t="shared" si="3"/>
        <v>2.27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360</v>
      </c>
      <c r="F7" s="33">
        <v>358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43</v>
      </c>
      <c r="D8" s="4">
        <f t="shared" si="0"/>
        <v>126</v>
      </c>
      <c r="E8" s="33">
        <v>63</v>
      </c>
      <c r="F8" s="33">
        <v>63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363</v>
      </c>
      <c r="L8" s="3">
        <v>181</v>
      </c>
      <c r="M8" s="3">
        <v>182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381</v>
      </c>
      <c r="E9" s="33">
        <v>185</v>
      </c>
      <c r="F9" s="33">
        <v>196</v>
      </c>
      <c r="G9" s="26">
        <f t="shared" si="1"/>
        <v>2.76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560</v>
      </c>
      <c r="D10" s="4">
        <f t="shared" si="0"/>
        <v>1225</v>
      </c>
      <c r="E10" s="33">
        <v>549</v>
      </c>
      <c r="F10" s="33">
        <v>676</v>
      </c>
      <c r="G10" s="26">
        <f t="shared" si="1"/>
        <v>2.19</v>
      </c>
      <c r="H10" s="21" t="s">
        <v>18</v>
      </c>
      <c r="I10" s="24"/>
      <c r="J10" s="3">
        <v>250</v>
      </c>
      <c r="K10" s="5">
        <f t="shared" si="2"/>
        <v>591</v>
      </c>
      <c r="L10" s="3">
        <v>295</v>
      </c>
      <c r="M10" s="3">
        <v>296</v>
      </c>
      <c r="N10" s="26">
        <f t="shared" si="3"/>
        <v>2.36</v>
      </c>
      <c r="O10" s="1"/>
    </row>
    <row r="11" spans="1:15" ht="19.5" customHeight="1" x14ac:dyDescent="0.15">
      <c r="A11" s="20" t="s">
        <v>19</v>
      </c>
      <c r="B11" s="4"/>
      <c r="C11" s="33">
        <v>351</v>
      </c>
      <c r="D11" s="4">
        <f t="shared" si="0"/>
        <v>890</v>
      </c>
      <c r="E11" s="33">
        <v>441</v>
      </c>
      <c r="F11" s="33">
        <v>449</v>
      </c>
      <c r="G11" s="26">
        <f t="shared" si="1"/>
        <v>2.54</v>
      </c>
      <c r="H11" s="21" t="s">
        <v>20</v>
      </c>
      <c r="I11" s="24"/>
      <c r="J11" s="3">
        <v>102</v>
      </c>
      <c r="K11" s="5">
        <f t="shared" si="2"/>
        <v>331</v>
      </c>
      <c r="L11" s="3">
        <v>165</v>
      </c>
      <c r="M11" s="3">
        <v>166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187</v>
      </c>
      <c r="D12" s="4">
        <f t="shared" si="0"/>
        <v>472</v>
      </c>
      <c r="E12" s="33">
        <v>228</v>
      </c>
      <c r="F12" s="34">
        <v>244</v>
      </c>
      <c r="G12" s="26">
        <f t="shared" si="1"/>
        <v>2.52</v>
      </c>
      <c r="H12" s="21" t="s">
        <v>21</v>
      </c>
      <c r="I12" s="24"/>
      <c r="J12" s="3">
        <v>80</v>
      </c>
      <c r="K12" s="5">
        <f t="shared" si="2"/>
        <v>214</v>
      </c>
      <c r="L12" s="3">
        <v>106</v>
      </c>
      <c r="M12" s="3">
        <v>108</v>
      </c>
      <c r="N12" s="26">
        <f t="shared" si="3"/>
        <v>2.68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142</v>
      </c>
      <c r="E13" s="33">
        <v>64</v>
      </c>
      <c r="F13" s="33">
        <v>78</v>
      </c>
      <c r="G13" s="26">
        <f t="shared" si="1"/>
        <v>2.68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156</v>
      </c>
      <c r="D14" s="4">
        <f t="shared" si="0"/>
        <v>369</v>
      </c>
      <c r="E14" s="33">
        <v>178</v>
      </c>
      <c r="F14" s="34">
        <v>191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367</v>
      </c>
      <c r="L14" s="3">
        <v>190</v>
      </c>
      <c r="M14" s="3">
        <v>177</v>
      </c>
      <c r="N14" s="26">
        <f t="shared" si="3"/>
        <v>2.66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123</v>
      </c>
      <c r="E15" s="33">
        <v>57</v>
      </c>
      <c r="F15" s="33">
        <v>66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69</v>
      </c>
      <c r="L15" s="3">
        <v>36</v>
      </c>
      <c r="M15" s="3">
        <v>33</v>
      </c>
      <c r="N15" s="26">
        <f t="shared" si="3"/>
        <v>3</v>
      </c>
      <c r="O15" s="1"/>
    </row>
    <row r="16" spans="1:15" ht="19.5" customHeight="1" x14ac:dyDescent="0.15">
      <c r="A16" s="20" t="s">
        <v>27</v>
      </c>
      <c r="B16" s="4"/>
      <c r="C16" s="33">
        <v>126</v>
      </c>
      <c r="D16" s="4">
        <f t="shared" si="0"/>
        <v>285</v>
      </c>
      <c r="E16" s="33">
        <v>135</v>
      </c>
      <c r="F16" s="33">
        <v>150</v>
      </c>
      <c r="G16" s="26">
        <f t="shared" si="1"/>
        <v>2.2599999999999998</v>
      </c>
      <c r="H16" s="21" t="s">
        <v>30</v>
      </c>
      <c r="I16" s="24"/>
      <c r="J16" s="3">
        <v>107</v>
      </c>
      <c r="K16" s="5">
        <f t="shared" si="2"/>
        <v>283</v>
      </c>
      <c r="L16" s="3">
        <v>148</v>
      </c>
      <c r="M16" s="3">
        <v>135</v>
      </c>
      <c r="N16" s="26">
        <f t="shared" si="3"/>
        <v>2.64</v>
      </c>
      <c r="O16" s="1"/>
    </row>
    <row r="17" spans="1:15" ht="19.5" customHeight="1" x14ac:dyDescent="0.15">
      <c r="A17" s="20" t="s">
        <v>28</v>
      </c>
      <c r="B17" s="4"/>
      <c r="C17" s="33">
        <v>76</v>
      </c>
      <c r="D17" s="4">
        <f t="shared" si="0"/>
        <v>145</v>
      </c>
      <c r="E17" s="33">
        <v>69</v>
      </c>
      <c r="F17" s="33">
        <v>76</v>
      </c>
      <c r="G17" s="26">
        <f t="shared" si="1"/>
        <v>1.91</v>
      </c>
      <c r="H17" s="21" t="s">
        <v>32</v>
      </c>
      <c r="I17" s="24"/>
      <c r="J17" s="3">
        <v>101</v>
      </c>
      <c r="K17" s="5">
        <f t="shared" si="2"/>
        <v>229</v>
      </c>
      <c r="L17" s="3">
        <v>107</v>
      </c>
      <c r="M17" s="3">
        <v>122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122</v>
      </c>
      <c r="D18" s="4">
        <f t="shared" si="0"/>
        <v>265</v>
      </c>
      <c r="E18" s="34">
        <v>137</v>
      </c>
      <c r="F18" s="33">
        <v>128</v>
      </c>
      <c r="G18" s="26">
        <f t="shared" si="1"/>
        <v>2.17</v>
      </c>
      <c r="H18" s="21" t="s">
        <v>33</v>
      </c>
      <c r="I18" s="24"/>
      <c r="J18" s="3">
        <v>398</v>
      </c>
      <c r="K18" s="5">
        <f t="shared" si="2"/>
        <v>970</v>
      </c>
      <c r="L18" s="3">
        <v>478</v>
      </c>
      <c r="M18" s="3">
        <v>492</v>
      </c>
      <c r="N18" s="26">
        <f t="shared" si="3"/>
        <v>2.44</v>
      </c>
      <c r="O18" s="1"/>
    </row>
    <row r="19" spans="1:15" ht="19.5" customHeight="1" x14ac:dyDescent="0.15">
      <c r="A19" s="20" t="s">
        <v>31</v>
      </c>
      <c r="B19" s="4"/>
      <c r="C19" s="33">
        <v>202</v>
      </c>
      <c r="D19" s="4">
        <f t="shared" si="0"/>
        <v>451</v>
      </c>
      <c r="E19" s="33">
        <v>222</v>
      </c>
      <c r="F19" s="33">
        <v>229</v>
      </c>
      <c r="G19" s="26">
        <f t="shared" si="1"/>
        <v>2.23</v>
      </c>
      <c r="H19" s="21" t="s">
        <v>35</v>
      </c>
      <c r="I19" s="24">
        <v>1</v>
      </c>
      <c r="J19" s="3">
        <v>328</v>
      </c>
      <c r="K19" s="5">
        <f t="shared" si="2"/>
        <v>771</v>
      </c>
      <c r="L19" s="3">
        <v>389</v>
      </c>
      <c r="M19" s="3">
        <v>382</v>
      </c>
      <c r="N19" s="26">
        <f t="shared" si="3"/>
        <v>2.35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376</v>
      </c>
      <c r="D20" s="4">
        <f t="shared" si="0"/>
        <v>910</v>
      </c>
      <c r="E20" s="33">
        <v>441</v>
      </c>
      <c r="F20" s="33">
        <v>469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451</v>
      </c>
      <c r="D21" s="4">
        <f t="shared" si="0"/>
        <v>1062</v>
      </c>
      <c r="E21" s="33">
        <v>534</v>
      </c>
      <c r="F21" s="33">
        <v>528</v>
      </c>
      <c r="G21" s="26">
        <f t="shared" si="1"/>
        <v>2.35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363</v>
      </c>
      <c r="D22" s="4">
        <f t="shared" si="0"/>
        <v>816</v>
      </c>
      <c r="E22" s="33">
        <v>380</v>
      </c>
      <c r="F22" s="33">
        <v>436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4094</v>
      </c>
      <c r="K22" s="22">
        <f>SUM(K23:K37)</f>
        <v>10711</v>
      </c>
      <c r="L22" s="22">
        <f>SUM(L23:L37)</f>
        <v>5320</v>
      </c>
      <c r="M22" s="22">
        <f>SUM(M23:M37)</f>
        <v>5391</v>
      </c>
      <c r="N22" s="27">
        <f>ROUND(K22/J22,2)</f>
        <v>2.62</v>
      </c>
      <c r="O22" s="1"/>
    </row>
    <row r="23" spans="1:15" ht="19.5" customHeight="1" x14ac:dyDescent="0.15">
      <c r="A23" s="20" t="s">
        <v>34</v>
      </c>
      <c r="B23" s="4"/>
      <c r="C23" s="34">
        <v>178</v>
      </c>
      <c r="D23" s="4">
        <f t="shared" si="0"/>
        <v>438</v>
      </c>
      <c r="E23" s="33">
        <v>222</v>
      </c>
      <c r="F23" s="34">
        <v>216</v>
      </c>
      <c r="G23" s="26">
        <f t="shared" si="1"/>
        <v>2.46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430</v>
      </c>
      <c r="M23" s="3">
        <v>420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62</v>
      </c>
      <c r="E24" s="33">
        <v>32</v>
      </c>
      <c r="F24" s="34">
        <v>30</v>
      </c>
      <c r="G24" s="26">
        <f t="shared" si="1"/>
        <v>2.58</v>
      </c>
      <c r="H24" s="21" t="s">
        <v>40</v>
      </c>
      <c r="I24" s="3"/>
      <c r="J24" s="33">
        <v>665</v>
      </c>
      <c r="K24" s="3">
        <f t="shared" ref="K24:K37" si="4">SUM(L24:M24)</f>
        <v>1662</v>
      </c>
      <c r="L24" s="3">
        <v>836</v>
      </c>
      <c r="M24" s="3">
        <v>826</v>
      </c>
      <c r="N24" s="30">
        <f t="shared" ref="N24:N37" si="5">ROUND(K24/J24,2)</f>
        <v>2.5</v>
      </c>
      <c r="O24" s="1"/>
    </row>
    <row r="25" spans="1:15" ht="18.75" customHeight="1" x14ac:dyDescent="0.15">
      <c r="A25" s="20" t="s">
        <v>37</v>
      </c>
      <c r="B25" s="4"/>
      <c r="C25" s="33">
        <v>178</v>
      </c>
      <c r="D25" s="4">
        <f t="shared" si="0"/>
        <v>451</v>
      </c>
      <c r="E25" s="33">
        <v>211</v>
      </c>
      <c r="F25" s="33">
        <v>240</v>
      </c>
      <c r="G25" s="26">
        <f t="shared" si="1"/>
        <v>2.5299999999999998</v>
      </c>
      <c r="H25" s="21" t="s">
        <v>42</v>
      </c>
      <c r="I25" s="3"/>
      <c r="J25" s="33">
        <v>45</v>
      </c>
      <c r="K25" s="3">
        <f t="shared" si="4"/>
        <v>122</v>
      </c>
      <c r="L25" s="3">
        <v>64</v>
      </c>
      <c r="M25" s="3">
        <v>58</v>
      </c>
      <c r="N25" s="30">
        <f t="shared" si="5"/>
        <v>2.71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656</v>
      </c>
      <c r="K27" s="3">
        <f t="shared" si="4"/>
        <v>1771</v>
      </c>
      <c r="L27" s="3">
        <v>862</v>
      </c>
      <c r="M27" s="3">
        <v>909</v>
      </c>
      <c r="N27" s="30">
        <f t="shared" si="5"/>
        <v>2.7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79</v>
      </c>
      <c r="D28" s="4">
        <f t="shared" si="0"/>
        <v>177</v>
      </c>
      <c r="E28" s="33">
        <v>85</v>
      </c>
      <c r="F28" s="33">
        <v>92</v>
      </c>
      <c r="G28" s="26">
        <f t="shared" si="1"/>
        <v>2.2400000000000002</v>
      </c>
      <c r="H28" s="21" t="s">
        <v>48</v>
      </c>
      <c r="I28" s="3">
        <v>1</v>
      </c>
      <c r="J28" s="33">
        <v>476</v>
      </c>
      <c r="K28" s="3">
        <f t="shared" si="4"/>
        <v>1349</v>
      </c>
      <c r="L28" s="3">
        <v>680</v>
      </c>
      <c r="M28" s="3">
        <v>669</v>
      </c>
      <c r="N28" s="30">
        <f t="shared" si="5"/>
        <v>2.83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133</v>
      </c>
      <c r="D29" s="4">
        <f t="shared" si="0"/>
        <v>313</v>
      </c>
      <c r="E29" s="33">
        <v>163</v>
      </c>
      <c r="F29" s="33">
        <v>150</v>
      </c>
      <c r="G29" s="26">
        <f t="shared" si="1"/>
        <v>2.35</v>
      </c>
      <c r="H29" s="21" t="s">
        <v>50</v>
      </c>
      <c r="I29" s="3"/>
      <c r="J29" s="33">
        <v>63</v>
      </c>
      <c r="K29" s="3">
        <f t="shared" si="4"/>
        <v>182</v>
      </c>
      <c r="L29" s="3">
        <v>96</v>
      </c>
      <c r="M29" s="3">
        <v>86</v>
      </c>
      <c r="N29" s="30">
        <f t="shared" si="5"/>
        <v>2.89</v>
      </c>
      <c r="O29" s="1"/>
    </row>
    <row r="30" spans="1:15" ht="19.5" customHeight="1" x14ac:dyDescent="0.15">
      <c r="A30" s="20" t="s">
        <v>47</v>
      </c>
      <c r="B30" s="4"/>
      <c r="C30" s="33">
        <v>512</v>
      </c>
      <c r="D30" s="4">
        <f t="shared" si="0"/>
        <v>1208</v>
      </c>
      <c r="E30" s="33">
        <v>576</v>
      </c>
      <c r="F30" s="33">
        <v>632</v>
      </c>
      <c r="G30" s="26">
        <f t="shared" si="1"/>
        <v>2.36</v>
      </c>
      <c r="H30" s="21" t="s">
        <v>52</v>
      </c>
      <c r="I30" s="3">
        <v>2</v>
      </c>
      <c r="J30" s="34">
        <v>495</v>
      </c>
      <c r="K30" s="3">
        <f t="shared" si="4"/>
        <v>1212</v>
      </c>
      <c r="L30" s="3">
        <v>583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736</v>
      </c>
      <c r="E31" s="33">
        <v>345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536</v>
      </c>
      <c r="K31" s="3">
        <f t="shared" si="4"/>
        <v>1316</v>
      </c>
      <c r="L31" s="3">
        <v>671</v>
      </c>
      <c r="M31" s="3">
        <v>645</v>
      </c>
      <c r="N31" s="30">
        <f t="shared" si="5"/>
        <v>2.46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699</v>
      </c>
      <c r="E32" s="33">
        <v>332</v>
      </c>
      <c r="F32" s="33">
        <v>367</v>
      </c>
      <c r="G32" s="26">
        <f t="shared" si="1"/>
        <v>2.57</v>
      </c>
      <c r="H32" s="21" t="s">
        <v>56</v>
      </c>
      <c r="I32" s="3"/>
      <c r="J32" s="33">
        <v>360</v>
      </c>
      <c r="K32" s="3">
        <f t="shared" si="4"/>
        <v>907</v>
      </c>
      <c r="L32" s="3">
        <v>445</v>
      </c>
      <c r="M32" s="3">
        <v>462</v>
      </c>
      <c r="N32" s="30">
        <f t="shared" si="5"/>
        <v>2.52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85</v>
      </c>
      <c r="F33" s="33">
        <v>103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348</v>
      </c>
      <c r="E34" s="33">
        <v>174</v>
      </c>
      <c r="F34" s="33">
        <v>174</v>
      </c>
      <c r="G34" s="26">
        <f t="shared" si="1"/>
        <v>2.72</v>
      </c>
      <c r="H34" s="21" t="s">
        <v>58</v>
      </c>
      <c r="I34" s="3"/>
      <c r="J34" s="33">
        <v>221</v>
      </c>
      <c r="K34" s="3">
        <f t="shared" si="4"/>
        <v>621</v>
      </c>
      <c r="L34" s="3">
        <v>295</v>
      </c>
      <c r="M34" s="3">
        <v>326</v>
      </c>
      <c r="N34" s="30">
        <f t="shared" si="5"/>
        <v>2.81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20</v>
      </c>
      <c r="K36" s="3">
        <f t="shared" si="4"/>
        <v>74</v>
      </c>
      <c r="L36" s="3">
        <v>37</v>
      </c>
      <c r="M36" s="3">
        <v>37</v>
      </c>
      <c r="N36" s="30">
        <f t="shared" si="5"/>
        <v>3.7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784</v>
      </c>
      <c r="D37" s="23">
        <f>SUM(D38:D43)</f>
        <v>2027</v>
      </c>
      <c r="E37" s="23">
        <f>SUM(E38:E43)</f>
        <v>1019</v>
      </c>
      <c r="F37" s="23">
        <f>SUM(F38:F43)</f>
        <v>1008</v>
      </c>
      <c r="G37" s="27">
        <f>ROUND(D37/C37,2)</f>
        <v>2.59</v>
      </c>
      <c r="H37" s="21" t="s">
        <v>61</v>
      </c>
      <c r="I37" s="3"/>
      <c r="J37" s="33">
        <v>46</v>
      </c>
      <c r="K37" s="3">
        <f t="shared" si="4"/>
        <v>143</v>
      </c>
      <c r="L37" s="3">
        <v>67</v>
      </c>
      <c r="M37" s="3">
        <v>76</v>
      </c>
      <c r="N37" s="30">
        <f t="shared" si="5"/>
        <v>3.11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309</v>
      </c>
      <c r="E38" s="33">
        <v>160</v>
      </c>
      <c r="F38" s="33">
        <v>149</v>
      </c>
      <c r="G38" s="28">
        <f t="shared" ref="G38:G43" si="7">ROUND(D38/C38,2)</f>
        <v>2.5099999999999998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85</v>
      </c>
      <c r="D39" s="4">
        <f t="shared" si="6"/>
        <v>242</v>
      </c>
      <c r="E39" s="33">
        <v>115</v>
      </c>
      <c r="F39" s="33">
        <v>127</v>
      </c>
      <c r="G39" s="28">
        <f t="shared" si="7"/>
        <v>2.85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500</v>
      </c>
      <c r="E40" s="33">
        <v>254</v>
      </c>
      <c r="F40" s="33">
        <v>246</v>
      </c>
      <c r="G40" s="28">
        <f t="shared" si="7"/>
        <v>2.5499999999999998</v>
      </c>
      <c r="H40" s="32" t="s">
        <v>75</v>
      </c>
      <c r="I40" s="39"/>
      <c r="J40" s="40" t="s">
        <v>82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538</v>
      </c>
      <c r="E41" s="33">
        <v>269</v>
      </c>
      <c r="F41" s="33">
        <v>269</v>
      </c>
      <c r="G41" s="28">
        <f t="shared" si="7"/>
        <v>2.4700000000000002</v>
      </c>
      <c r="H41" s="32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2" t="s">
        <v>78</v>
      </c>
      <c r="I42" s="39"/>
      <c r="J42" s="40" t="s">
        <v>83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236</v>
      </c>
      <c r="E43" s="33">
        <v>118</v>
      </c>
      <c r="F43" s="33">
        <v>118</v>
      </c>
      <c r="G43" s="28">
        <f t="shared" si="7"/>
        <v>2.88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（令和5年4月30日現在）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7DF-0F30-455A-9340-0E34497ABFB9}">
  <dimension ref="A1:O46"/>
  <sheetViews>
    <sheetView view="pageLayout" zoomScale="85" zoomScaleNormal="100" zoomScaleSheetLayoutView="85" zoomScalePageLayoutView="85" workbookViewId="0">
      <selection activeCell="C4" sqref="C4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6020</v>
      </c>
      <c r="D3" s="17">
        <f>SUM(E3+F3)</f>
        <v>14478</v>
      </c>
      <c r="E3" s="18">
        <f>SUM(E4:E34)</f>
        <v>7015</v>
      </c>
      <c r="F3" s="18">
        <f>SUM(F4:F34)</f>
        <v>7463</v>
      </c>
      <c r="G3" s="25">
        <f>ROUND(D3/C3,2)</f>
        <v>2.4</v>
      </c>
      <c r="H3" s="19" t="s">
        <v>73</v>
      </c>
      <c r="I3" s="15"/>
      <c r="J3" s="16">
        <f>SUM(J4:J19)</f>
        <v>2393</v>
      </c>
      <c r="K3" s="18">
        <f>SUM(K4:K19)</f>
        <v>5873</v>
      </c>
      <c r="L3" s="18">
        <f>SUM(L4:L19)</f>
        <v>2927</v>
      </c>
      <c r="M3" s="18">
        <f>SUM(M4:M19)</f>
        <v>2946</v>
      </c>
      <c r="N3" s="25">
        <f>ROUND(K3/J3,2)</f>
        <v>2.4500000000000002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324</v>
      </c>
      <c r="E4" s="33">
        <v>166</v>
      </c>
      <c r="F4" s="33">
        <v>158</v>
      </c>
      <c r="G4" s="26">
        <f>ROUND(D4/C4,2)</f>
        <v>2.72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331</v>
      </c>
      <c r="E5" s="33">
        <v>165</v>
      </c>
      <c r="F5" s="33">
        <v>166</v>
      </c>
      <c r="G5" s="26">
        <f t="shared" ref="G5:G34" si="1">ROUND(D5/C5,2)</f>
        <v>2.42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187</v>
      </c>
      <c r="D6" s="4">
        <f t="shared" si="0"/>
        <v>452</v>
      </c>
      <c r="E6" s="33">
        <v>231</v>
      </c>
      <c r="F6" s="33">
        <v>221</v>
      </c>
      <c r="G6" s="26">
        <f t="shared" si="1"/>
        <v>2.42</v>
      </c>
      <c r="H6" s="21" t="s">
        <v>10</v>
      </c>
      <c r="I6" s="24"/>
      <c r="J6" s="3">
        <v>376</v>
      </c>
      <c r="K6" s="5">
        <f t="shared" si="2"/>
        <v>846</v>
      </c>
      <c r="L6" s="3">
        <v>416</v>
      </c>
      <c r="M6" s="3">
        <v>430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359</v>
      </c>
      <c r="F7" s="33">
        <v>359</v>
      </c>
      <c r="G7" s="26">
        <f t="shared" si="1"/>
        <v>2.66</v>
      </c>
      <c r="H7" s="21" t="s">
        <v>12</v>
      </c>
      <c r="I7" s="24"/>
      <c r="J7" s="3">
        <v>41</v>
      </c>
      <c r="K7" s="5">
        <f t="shared" si="2"/>
        <v>115</v>
      </c>
      <c r="L7" s="3">
        <v>57</v>
      </c>
      <c r="M7" s="3">
        <v>58</v>
      </c>
      <c r="N7" s="26">
        <f t="shared" si="3"/>
        <v>2.8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130</v>
      </c>
      <c r="E8" s="33">
        <v>63</v>
      </c>
      <c r="F8" s="33">
        <v>67</v>
      </c>
      <c r="G8" s="26">
        <f t="shared" si="1"/>
        <v>2.95</v>
      </c>
      <c r="H8" s="21" t="s">
        <v>14</v>
      </c>
      <c r="I8" s="24"/>
      <c r="J8" s="3">
        <v>162</v>
      </c>
      <c r="K8" s="5">
        <f t="shared" si="2"/>
        <v>359</v>
      </c>
      <c r="L8" s="3">
        <v>175</v>
      </c>
      <c r="M8" s="3">
        <v>184</v>
      </c>
      <c r="N8" s="26">
        <f t="shared" si="3"/>
        <v>2.2200000000000002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373</v>
      </c>
      <c r="E9" s="33">
        <v>180</v>
      </c>
      <c r="F9" s="33">
        <v>193</v>
      </c>
      <c r="G9" s="26">
        <f t="shared" si="1"/>
        <v>2.68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121</v>
      </c>
      <c r="M9" s="3">
        <v>137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555</v>
      </c>
      <c r="D10" s="4">
        <f t="shared" si="0"/>
        <v>1204</v>
      </c>
      <c r="E10" s="33">
        <v>535</v>
      </c>
      <c r="F10" s="33">
        <v>669</v>
      </c>
      <c r="G10" s="26">
        <f t="shared" si="1"/>
        <v>2.17</v>
      </c>
      <c r="H10" s="21" t="s">
        <v>18</v>
      </c>
      <c r="I10" s="24"/>
      <c r="J10" s="3">
        <v>249</v>
      </c>
      <c r="K10" s="5">
        <f t="shared" si="2"/>
        <v>582</v>
      </c>
      <c r="L10" s="3">
        <v>291</v>
      </c>
      <c r="M10" s="3">
        <v>291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344</v>
      </c>
      <c r="D11" s="4">
        <f t="shared" si="0"/>
        <v>874</v>
      </c>
      <c r="E11" s="33">
        <v>435</v>
      </c>
      <c r="F11" s="33">
        <v>439</v>
      </c>
      <c r="G11" s="26">
        <f t="shared" si="1"/>
        <v>2.54</v>
      </c>
      <c r="H11" s="21" t="s">
        <v>20</v>
      </c>
      <c r="I11" s="24"/>
      <c r="J11" s="3">
        <v>102</v>
      </c>
      <c r="K11" s="5">
        <f t="shared" si="2"/>
        <v>328</v>
      </c>
      <c r="L11" s="3">
        <v>164</v>
      </c>
      <c r="M11" s="3">
        <v>164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186</v>
      </c>
      <c r="D12" s="4">
        <f t="shared" si="0"/>
        <v>467</v>
      </c>
      <c r="E12" s="33">
        <v>222</v>
      </c>
      <c r="F12" s="34">
        <v>245</v>
      </c>
      <c r="G12" s="26">
        <f t="shared" si="1"/>
        <v>2.5099999999999998</v>
      </c>
      <c r="H12" s="21" t="s">
        <v>21</v>
      </c>
      <c r="I12" s="24"/>
      <c r="J12" s="3">
        <v>92</v>
      </c>
      <c r="K12" s="5">
        <f t="shared" si="2"/>
        <v>223</v>
      </c>
      <c r="L12" s="3">
        <v>117</v>
      </c>
      <c r="M12" s="3">
        <v>106</v>
      </c>
      <c r="N12" s="26">
        <f t="shared" si="3"/>
        <v>2.42</v>
      </c>
      <c r="O12" s="1"/>
    </row>
    <row r="13" spans="1:15" ht="19.5" customHeight="1" x14ac:dyDescent="0.15">
      <c r="A13" s="20" t="s">
        <v>23</v>
      </c>
      <c r="B13" s="4"/>
      <c r="C13" s="33">
        <v>51</v>
      </c>
      <c r="D13" s="4">
        <f t="shared" si="0"/>
        <v>131</v>
      </c>
      <c r="E13" s="33">
        <v>59</v>
      </c>
      <c r="F13" s="33">
        <v>72</v>
      </c>
      <c r="G13" s="26">
        <f t="shared" si="1"/>
        <v>2.57</v>
      </c>
      <c r="H13" s="21" t="s">
        <v>22</v>
      </c>
      <c r="I13" s="24"/>
      <c r="J13" s="3">
        <v>85</v>
      </c>
      <c r="K13" s="5">
        <f t="shared" si="2"/>
        <v>255</v>
      </c>
      <c r="L13" s="3">
        <v>126</v>
      </c>
      <c r="M13" s="3">
        <v>129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153</v>
      </c>
      <c r="D14" s="4">
        <f t="shared" si="0"/>
        <v>359</v>
      </c>
      <c r="E14" s="33">
        <v>170</v>
      </c>
      <c r="F14" s="34">
        <v>189</v>
      </c>
      <c r="G14" s="26">
        <f t="shared" si="1"/>
        <v>2.35</v>
      </c>
      <c r="H14" s="21" t="s">
        <v>24</v>
      </c>
      <c r="I14" s="24"/>
      <c r="J14" s="3">
        <v>139</v>
      </c>
      <c r="K14" s="5">
        <f t="shared" si="2"/>
        <v>361</v>
      </c>
      <c r="L14" s="3">
        <v>187</v>
      </c>
      <c r="M14" s="3">
        <v>174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131</v>
      </c>
      <c r="E15" s="33">
        <v>63</v>
      </c>
      <c r="F15" s="33">
        <v>68</v>
      </c>
      <c r="G15" s="26">
        <f t="shared" si="1"/>
        <v>2.4700000000000002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130</v>
      </c>
      <c r="D16" s="4">
        <f t="shared" si="0"/>
        <v>293</v>
      </c>
      <c r="E16" s="33">
        <v>139</v>
      </c>
      <c r="F16" s="33">
        <v>154</v>
      </c>
      <c r="G16" s="26">
        <f t="shared" si="1"/>
        <v>2.25</v>
      </c>
      <c r="H16" s="21" t="s">
        <v>30</v>
      </c>
      <c r="I16" s="24"/>
      <c r="J16" s="3">
        <v>104</v>
      </c>
      <c r="K16" s="5">
        <f t="shared" si="2"/>
        <v>278</v>
      </c>
      <c r="L16" s="3">
        <v>146</v>
      </c>
      <c r="M16" s="3">
        <v>132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83</v>
      </c>
      <c r="D17" s="4">
        <f t="shared" si="0"/>
        <v>152</v>
      </c>
      <c r="E17" s="33">
        <v>70</v>
      </c>
      <c r="F17" s="33">
        <v>82</v>
      </c>
      <c r="G17" s="26">
        <f t="shared" si="1"/>
        <v>1.83</v>
      </c>
      <c r="H17" s="21" t="s">
        <v>32</v>
      </c>
      <c r="I17" s="24"/>
      <c r="J17" s="3">
        <v>98</v>
      </c>
      <c r="K17" s="5">
        <f t="shared" si="2"/>
        <v>223</v>
      </c>
      <c r="L17" s="3">
        <v>104</v>
      </c>
      <c r="M17" s="3">
        <v>119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127</v>
      </c>
      <c r="D18" s="4">
        <f t="shared" si="0"/>
        <v>269</v>
      </c>
      <c r="E18" s="34">
        <v>139</v>
      </c>
      <c r="F18" s="33">
        <v>130</v>
      </c>
      <c r="G18" s="26">
        <f t="shared" si="1"/>
        <v>2.12</v>
      </c>
      <c r="H18" s="21" t="s">
        <v>33</v>
      </c>
      <c r="I18" s="24"/>
      <c r="J18" s="3">
        <v>404</v>
      </c>
      <c r="K18" s="5">
        <f t="shared" si="2"/>
        <v>972</v>
      </c>
      <c r="L18" s="3">
        <v>481</v>
      </c>
      <c r="M18" s="3">
        <v>491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201</v>
      </c>
      <c r="D19" s="4">
        <f t="shared" si="0"/>
        <v>445</v>
      </c>
      <c r="E19" s="33">
        <v>216</v>
      </c>
      <c r="F19" s="33">
        <v>229</v>
      </c>
      <c r="G19" s="26">
        <f t="shared" si="1"/>
        <v>2.21</v>
      </c>
      <c r="H19" s="21" t="s">
        <v>35</v>
      </c>
      <c r="I19" s="24">
        <v>1</v>
      </c>
      <c r="J19" s="3">
        <v>330</v>
      </c>
      <c r="K19" s="5">
        <f t="shared" si="2"/>
        <v>756</v>
      </c>
      <c r="L19" s="3">
        <v>384</v>
      </c>
      <c r="M19" s="3">
        <v>372</v>
      </c>
      <c r="N19" s="26">
        <f t="shared" si="3"/>
        <v>2.29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374</v>
      </c>
      <c r="D20" s="4">
        <f t="shared" si="0"/>
        <v>906</v>
      </c>
      <c r="E20" s="33">
        <v>440</v>
      </c>
      <c r="F20" s="33">
        <v>466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460</v>
      </c>
      <c r="D21" s="4">
        <f t="shared" si="0"/>
        <v>1072</v>
      </c>
      <c r="E21" s="33">
        <v>543</v>
      </c>
      <c r="F21" s="33">
        <v>529</v>
      </c>
      <c r="G21" s="26">
        <f t="shared" si="1"/>
        <v>2.33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371</v>
      </c>
      <c r="D22" s="4">
        <f t="shared" si="0"/>
        <v>842</v>
      </c>
      <c r="E22" s="33">
        <v>397</v>
      </c>
      <c r="F22" s="33">
        <v>445</v>
      </c>
      <c r="G22" s="26">
        <f t="shared" si="1"/>
        <v>2.27</v>
      </c>
      <c r="H22" s="14" t="s">
        <v>76</v>
      </c>
      <c r="I22" s="22">
        <f>SUM(I4:I19)</f>
        <v>1</v>
      </c>
      <c r="J22" s="22">
        <f>SUM(J23:J37)</f>
        <v>4131</v>
      </c>
      <c r="K22" s="22">
        <f>SUM(K23:K37)</f>
        <v>10708</v>
      </c>
      <c r="L22" s="22">
        <f>SUM(L23:L37)</f>
        <v>5310</v>
      </c>
      <c r="M22" s="22">
        <f>SUM(M23:M37)</f>
        <v>5398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177</v>
      </c>
      <c r="D23" s="4">
        <f t="shared" si="0"/>
        <v>444</v>
      </c>
      <c r="E23" s="33">
        <v>225</v>
      </c>
      <c r="F23" s="34">
        <v>219</v>
      </c>
      <c r="G23" s="26">
        <f t="shared" si="1"/>
        <v>2.5099999999999998</v>
      </c>
      <c r="H23" s="21" t="s">
        <v>38</v>
      </c>
      <c r="I23" s="3">
        <v>2</v>
      </c>
      <c r="J23" s="34">
        <v>334</v>
      </c>
      <c r="K23" s="3">
        <f>SUM(L23:M23)</f>
        <v>846</v>
      </c>
      <c r="L23" s="3">
        <v>424</v>
      </c>
      <c r="M23" s="3">
        <v>422</v>
      </c>
      <c r="N23" s="30">
        <f>ROUND(K23/J23,2)</f>
        <v>2.5299999999999998</v>
      </c>
      <c r="O23" s="1"/>
    </row>
    <row r="24" spans="1:15" ht="19.5" customHeight="1" x14ac:dyDescent="0.15">
      <c r="A24" s="20" t="s">
        <v>36</v>
      </c>
      <c r="B24" s="4"/>
      <c r="C24" s="33">
        <v>22</v>
      </c>
      <c r="D24" s="4">
        <f t="shared" si="0"/>
        <v>60</v>
      </c>
      <c r="E24" s="33">
        <v>33</v>
      </c>
      <c r="F24" s="34">
        <v>27</v>
      </c>
      <c r="G24" s="26">
        <f t="shared" si="1"/>
        <v>2.73</v>
      </c>
      <c r="H24" s="21" t="s">
        <v>40</v>
      </c>
      <c r="I24" s="3"/>
      <c r="J24" s="33">
        <v>669</v>
      </c>
      <c r="K24" s="3">
        <f t="shared" ref="K24:K37" si="4">SUM(L24:M24)</f>
        <v>1654</v>
      </c>
      <c r="L24" s="3">
        <v>823</v>
      </c>
      <c r="M24" s="3">
        <v>831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175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192</v>
      </c>
      <c r="E26" s="33">
        <v>91</v>
      </c>
      <c r="F26" s="33">
        <v>101</v>
      </c>
      <c r="G26" s="26">
        <f t="shared" si="1"/>
        <v>2.59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668</v>
      </c>
      <c r="K27" s="3">
        <f t="shared" si="4"/>
        <v>1796</v>
      </c>
      <c r="L27" s="3">
        <v>876</v>
      </c>
      <c r="M27" s="3">
        <v>920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169</v>
      </c>
      <c r="E28" s="33">
        <v>82</v>
      </c>
      <c r="F28" s="33">
        <v>87</v>
      </c>
      <c r="G28" s="26">
        <f t="shared" si="1"/>
        <v>2.2200000000000002</v>
      </c>
      <c r="H28" s="21" t="s">
        <v>48</v>
      </c>
      <c r="I28" s="3">
        <v>1</v>
      </c>
      <c r="J28" s="33">
        <v>480</v>
      </c>
      <c r="K28" s="3">
        <f t="shared" si="4"/>
        <v>1354</v>
      </c>
      <c r="L28" s="3">
        <v>680</v>
      </c>
      <c r="M28" s="3">
        <v>674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301</v>
      </c>
      <c r="E29" s="33">
        <v>150</v>
      </c>
      <c r="F29" s="33">
        <v>151</v>
      </c>
      <c r="G29" s="26">
        <f t="shared" si="1"/>
        <v>2.35</v>
      </c>
      <c r="H29" s="21" t="s">
        <v>50</v>
      </c>
      <c r="I29" s="3"/>
      <c r="J29" s="33">
        <v>63</v>
      </c>
      <c r="K29" s="3">
        <f t="shared" si="4"/>
        <v>179</v>
      </c>
      <c r="L29" s="3">
        <v>95</v>
      </c>
      <c r="M29" s="3">
        <v>84</v>
      </c>
      <c r="N29" s="30">
        <f t="shared" si="5"/>
        <v>2.84</v>
      </c>
      <c r="O29" s="1"/>
    </row>
    <row r="30" spans="1:15" ht="19.5" customHeight="1" x14ac:dyDescent="0.15">
      <c r="A30" s="20" t="s">
        <v>47</v>
      </c>
      <c r="B30" s="4"/>
      <c r="C30" s="33">
        <v>509</v>
      </c>
      <c r="D30" s="4">
        <f t="shared" si="0"/>
        <v>1223</v>
      </c>
      <c r="E30" s="33">
        <v>592</v>
      </c>
      <c r="F30" s="33">
        <v>631</v>
      </c>
      <c r="G30" s="26">
        <f t="shared" si="1"/>
        <v>2.4</v>
      </c>
      <c r="H30" s="21" t="s">
        <v>52</v>
      </c>
      <c r="I30" s="3">
        <v>2</v>
      </c>
      <c r="J30" s="34">
        <v>497</v>
      </c>
      <c r="K30" s="3">
        <f t="shared" si="4"/>
        <v>1216</v>
      </c>
      <c r="L30" s="3">
        <v>590</v>
      </c>
      <c r="M30" s="3">
        <v>626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738</v>
      </c>
      <c r="E31" s="33">
        <v>347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544</v>
      </c>
      <c r="K31" s="3">
        <f t="shared" si="4"/>
        <v>1303</v>
      </c>
      <c r="L31" s="3">
        <v>666</v>
      </c>
      <c r="M31" s="3">
        <v>637</v>
      </c>
      <c r="N31" s="30">
        <f t="shared" si="5"/>
        <v>2.4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691</v>
      </c>
      <c r="E32" s="33">
        <v>332</v>
      </c>
      <c r="F32" s="33">
        <v>359</v>
      </c>
      <c r="G32" s="26">
        <f t="shared" si="1"/>
        <v>2.5499999999999998</v>
      </c>
      <c r="H32" s="21" t="s">
        <v>56</v>
      </c>
      <c r="I32" s="3"/>
      <c r="J32" s="33">
        <v>357</v>
      </c>
      <c r="K32" s="3">
        <f t="shared" si="4"/>
        <v>899</v>
      </c>
      <c r="L32" s="3">
        <v>438</v>
      </c>
      <c r="M32" s="3">
        <v>461</v>
      </c>
      <c r="N32" s="30">
        <f t="shared" si="5"/>
        <v>2.52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186</v>
      </c>
      <c r="E33" s="33">
        <v>86</v>
      </c>
      <c r="F33" s="33">
        <v>100</v>
      </c>
      <c r="G33" s="26">
        <f t="shared" si="1"/>
        <v>2.38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339</v>
      </c>
      <c r="E34" s="33">
        <v>169</v>
      </c>
      <c r="F34" s="33">
        <v>170</v>
      </c>
      <c r="G34" s="26">
        <f t="shared" si="1"/>
        <v>2.71</v>
      </c>
      <c r="H34" s="21" t="s">
        <v>58</v>
      </c>
      <c r="I34" s="3"/>
      <c r="J34" s="33">
        <v>223</v>
      </c>
      <c r="K34" s="3">
        <f t="shared" si="4"/>
        <v>620</v>
      </c>
      <c r="L34" s="3">
        <v>295</v>
      </c>
      <c r="M34" s="3">
        <v>325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22</v>
      </c>
      <c r="K36" s="3">
        <f t="shared" si="4"/>
        <v>77</v>
      </c>
      <c r="L36" s="3">
        <v>38</v>
      </c>
      <c r="M36" s="3">
        <v>39</v>
      </c>
      <c r="N36" s="30">
        <f t="shared" si="5"/>
        <v>3.5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1996</v>
      </c>
      <c r="E37" s="23">
        <f>SUM(E38:E43)</f>
        <v>1005</v>
      </c>
      <c r="F37" s="23">
        <f>SUM(F38:F43)</f>
        <v>991</v>
      </c>
      <c r="G37" s="27">
        <f>ROUND(D37/C37,2)</f>
        <v>2.5499999999999998</v>
      </c>
      <c r="H37" s="21" t="s">
        <v>61</v>
      </c>
      <c r="I37" s="3"/>
      <c r="J37" s="33">
        <v>46</v>
      </c>
      <c r="K37" s="3">
        <f t="shared" si="4"/>
        <v>141</v>
      </c>
      <c r="L37" s="3">
        <v>67</v>
      </c>
      <c r="M37" s="3">
        <v>74</v>
      </c>
      <c r="N37" s="30">
        <f t="shared" si="5"/>
        <v>3.07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300</v>
      </c>
      <c r="E38" s="33">
        <v>157</v>
      </c>
      <c r="F38" s="33">
        <v>143</v>
      </c>
      <c r="G38" s="28">
        <f t="shared" ref="G38:G43" si="7">ROUND(D38/C38,2)</f>
        <v>2.48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231</v>
      </c>
      <c r="E39" s="33">
        <v>109</v>
      </c>
      <c r="F39" s="33">
        <v>122</v>
      </c>
      <c r="G39" s="28">
        <f t="shared" si="7"/>
        <v>2.69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493</v>
      </c>
      <c r="E40" s="33">
        <v>254</v>
      </c>
      <c r="F40" s="33">
        <v>239</v>
      </c>
      <c r="G40" s="28">
        <f t="shared" si="7"/>
        <v>2.5299999999999998</v>
      </c>
      <c r="H40" s="35" t="s">
        <v>75</v>
      </c>
      <c r="I40" s="39"/>
      <c r="J40" s="40" t="s">
        <v>101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539</v>
      </c>
      <c r="E41" s="33">
        <v>267</v>
      </c>
      <c r="F41" s="33">
        <v>272</v>
      </c>
      <c r="G41" s="28">
        <f t="shared" si="7"/>
        <v>2.4700000000000002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197</v>
      </c>
      <c r="E42" s="33">
        <v>100</v>
      </c>
      <c r="F42" s="33">
        <v>97</v>
      </c>
      <c r="G42" s="28">
        <f t="shared" si="7"/>
        <v>2.46</v>
      </c>
      <c r="H42" s="35" t="s">
        <v>78</v>
      </c>
      <c r="I42" s="39"/>
      <c r="J42" s="40" t="s">
        <v>100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236</v>
      </c>
      <c r="E43" s="33">
        <v>118</v>
      </c>
      <c r="F43" s="33">
        <v>118</v>
      </c>
      <c r="G43" s="28">
        <f t="shared" si="7"/>
        <v>2.88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（令和6年1月31日現在）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ED1D-66BA-4F99-A798-4E00BB2D54F6}">
  <dimension ref="A1:O46"/>
  <sheetViews>
    <sheetView view="pageLayout" zoomScale="70" zoomScaleNormal="100" zoomScaleSheetLayoutView="85" zoomScalePageLayoutView="70" workbookViewId="0">
      <selection activeCell="K43" sqref="K43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6024</v>
      </c>
      <c r="D3" s="17">
        <f>SUM(E3+F3)</f>
        <v>14472</v>
      </c>
      <c r="E3" s="18">
        <f>SUM(E4:E34)</f>
        <v>7011</v>
      </c>
      <c r="F3" s="18">
        <f>SUM(F4:F34)</f>
        <v>7461</v>
      </c>
      <c r="G3" s="25">
        <f>ROUND(D3/C3,2)</f>
        <v>2.4</v>
      </c>
      <c r="H3" s="19" t="s">
        <v>73</v>
      </c>
      <c r="I3" s="15"/>
      <c r="J3" s="16">
        <f>SUM(J4:J19)</f>
        <v>2393</v>
      </c>
      <c r="K3" s="18">
        <f>SUM(K4:K19)</f>
        <v>5870</v>
      </c>
      <c r="L3" s="18">
        <f>SUM(L4:L19)</f>
        <v>2927</v>
      </c>
      <c r="M3" s="18">
        <f>SUM(M4:M19)</f>
        <v>2943</v>
      </c>
      <c r="N3" s="25">
        <f>ROUND(K3/J3,2)</f>
        <v>2.4500000000000002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323</v>
      </c>
      <c r="E4" s="33">
        <v>165</v>
      </c>
      <c r="F4" s="33">
        <v>158</v>
      </c>
      <c r="G4" s="26">
        <f>ROUND(D4/C4,2)</f>
        <v>2.71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328</v>
      </c>
      <c r="E5" s="33">
        <v>164</v>
      </c>
      <c r="F5" s="33">
        <v>164</v>
      </c>
      <c r="G5" s="26">
        <f t="shared" ref="G5:G34" si="1">ROUND(D5/C5,2)</f>
        <v>2.39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187</v>
      </c>
      <c r="D6" s="4">
        <f t="shared" si="0"/>
        <v>453</v>
      </c>
      <c r="E6" s="33">
        <v>231</v>
      </c>
      <c r="F6" s="33">
        <v>222</v>
      </c>
      <c r="G6" s="26">
        <f t="shared" si="1"/>
        <v>2.42</v>
      </c>
      <c r="H6" s="21" t="s">
        <v>10</v>
      </c>
      <c r="I6" s="24"/>
      <c r="J6" s="3">
        <v>377</v>
      </c>
      <c r="K6" s="5">
        <f t="shared" si="2"/>
        <v>845</v>
      </c>
      <c r="L6" s="3">
        <v>416</v>
      </c>
      <c r="M6" s="3">
        <v>429</v>
      </c>
      <c r="N6" s="26">
        <f t="shared" si="3"/>
        <v>2.2400000000000002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719</v>
      </c>
      <c r="E7" s="33">
        <v>359</v>
      </c>
      <c r="F7" s="33">
        <v>360</v>
      </c>
      <c r="G7" s="26">
        <f t="shared" si="1"/>
        <v>2.66</v>
      </c>
      <c r="H7" s="21" t="s">
        <v>12</v>
      </c>
      <c r="I7" s="24"/>
      <c r="J7" s="3">
        <v>41</v>
      </c>
      <c r="K7" s="5">
        <f t="shared" si="2"/>
        <v>118</v>
      </c>
      <c r="L7" s="3">
        <v>59</v>
      </c>
      <c r="M7" s="3">
        <v>59</v>
      </c>
      <c r="N7" s="26">
        <f t="shared" si="3"/>
        <v>2.88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130</v>
      </c>
      <c r="E8" s="33">
        <v>63</v>
      </c>
      <c r="F8" s="33">
        <v>67</v>
      </c>
      <c r="G8" s="26">
        <f t="shared" si="1"/>
        <v>2.95</v>
      </c>
      <c r="H8" s="21" t="s">
        <v>14</v>
      </c>
      <c r="I8" s="24"/>
      <c r="J8" s="3">
        <v>160</v>
      </c>
      <c r="K8" s="5">
        <f t="shared" si="2"/>
        <v>357</v>
      </c>
      <c r="L8" s="3">
        <v>175</v>
      </c>
      <c r="M8" s="3">
        <v>182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141</v>
      </c>
      <c r="D9" s="4">
        <f t="shared" si="0"/>
        <v>378</v>
      </c>
      <c r="E9" s="33">
        <v>183</v>
      </c>
      <c r="F9" s="33">
        <v>195</v>
      </c>
      <c r="G9" s="26">
        <f t="shared" si="1"/>
        <v>2.68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121</v>
      </c>
      <c r="M9" s="3">
        <v>137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554</v>
      </c>
      <c r="D10" s="4">
        <f t="shared" si="0"/>
        <v>1200</v>
      </c>
      <c r="E10" s="33">
        <v>533</v>
      </c>
      <c r="F10" s="33">
        <v>667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582</v>
      </c>
      <c r="L10" s="3">
        <v>291</v>
      </c>
      <c r="M10" s="3">
        <v>291</v>
      </c>
      <c r="N10" s="26">
        <f t="shared" si="3"/>
        <v>2.33</v>
      </c>
      <c r="O10" s="1"/>
    </row>
    <row r="11" spans="1:15" ht="19.5" customHeight="1" x14ac:dyDescent="0.15">
      <c r="A11" s="20" t="s">
        <v>19</v>
      </c>
      <c r="B11" s="4"/>
      <c r="C11" s="33">
        <v>344</v>
      </c>
      <c r="D11" s="4">
        <f t="shared" si="0"/>
        <v>870</v>
      </c>
      <c r="E11" s="33">
        <v>435</v>
      </c>
      <c r="F11" s="33">
        <v>435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326</v>
      </c>
      <c r="L11" s="3">
        <v>163</v>
      </c>
      <c r="M11" s="3">
        <v>163</v>
      </c>
      <c r="N11" s="26">
        <f t="shared" si="3"/>
        <v>3.2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462</v>
      </c>
      <c r="E12" s="33">
        <v>219</v>
      </c>
      <c r="F12" s="34">
        <v>243</v>
      </c>
      <c r="G12" s="26">
        <f t="shared" si="1"/>
        <v>2.5</v>
      </c>
      <c r="H12" s="21" t="s">
        <v>21</v>
      </c>
      <c r="I12" s="24"/>
      <c r="J12" s="3">
        <v>92</v>
      </c>
      <c r="K12" s="5">
        <f t="shared" si="2"/>
        <v>223</v>
      </c>
      <c r="L12" s="3">
        <v>117</v>
      </c>
      <c r="M12" s="3">
        <v>106</v>
      </c>
      <c r="N12" s="26">
        <f t="shared" si="3"/>
        <v>2.42</v>
      </c>
      <c r="O12" s="1"/>
    </row>
    <row r="13" spans="1:15" ht="19.5" customHeight="1" x14ac:dyDescent="0.15">
      <c r="A13" s="20" t="s">
        <v>23</v>
      </c>
      <c r="B13" s="4"/>
      <c r="C13" s="33">
        <v>49</v>
      </c>
      <c r="D13" s="4">
        <f t="shared" si="0"/>
        <v>126</v>
      </c>
      <c r="E13" s="33">
        <v>55</v>
      </c>
      <c r="F13" s="33">
        <v>71</v>
      </c>
      <c r="G13" s="26">
        <f t="shared" si="1"/>
        <v>2.57</v>
      </c>
      <c r="H13" s="21" t="s">
        <v>22</v>
      </c>
      <c r="I13" s="24"/>
      <c r="J13" s="3">
        <v>86</v>
      </c>
      <c r="K13" s="5">
        <f t="shared" si="2"/>
        <v>255</v>
      </c>
      <c r="L13" s="3">
        <v>126</v>
      </c>
      <c r="M13" s="3">
        <v>129</v>
      </c>
      <c r="N13" s="26">
        <f t="shared" si="3"/>
        <v>2.97</v>
      </c>
      <c r="O13" s="1"/>
    </row>
    <row r="14" spans="1:15" ht="19.5" customHeight="1" x14ac:dyDescent="0.15">
      <c r="A14" s="20" t="s">
        <v>25</v>
      </c>
      <c r="B14" s="4"/>
      <c r="C14" s="33">
        <v>153</v>
      </c>
      <c r="D14" s="4">
        <f t="shared" si="0"/>
        <v>357</v>
      </c>
      <c r="E14" s="33">
        <v>170</v>
      </c>
      <c r="F14" s="34">
        <v>187</v>
      </c>
      <c r="G14" s="26">
        <f t="shared" si="1"/>
        <v>2.33</v>
      </c>
      <c r="H14" s="21" t="s">
        <v>24</v>
      </c>
      <c r="I14" s="24"/>
      <c r="J14" s="3">
        <v>138</v>
      </c>
      <c r="K14" s="5">
        <f t="shared" si="2"/>
        <v>359</v>
      </c>
      <c r="L14" s="3">
        <v>186</v>
      </c>
      <c r="M14" s="3">
        <v>173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130</v>
      </c>
      <c r="E15" s="33">
        <v>62</v>
      </c>
      <c r="F15" s="33">
        <v>68</v>
      </c>
      <c r="G15" s="26">
        <f t="shared" si="1"/>
        <v>2.4500000000000002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132</v>
      </c>
      <c r="D16" s="4">
        <f t="shared" si="0"/>
        <v>301</v>
      </c>
      <c r="E16" s="33">
        <v>142</v>
      </c>
      <c r="F16" s="33">
        <v>159</v>
      </c>
      <c r="G16" s="26">
        <f t="shared" si="1"/>
        <v>2.2799999999999998</v>
      </c>
      <c r="H16" s="21" t="s">
        <v>30</v>
      </c>
      <c r="I16" s="24"/>
      <c r="J16" s="3">
        <v>104</v>
      </c>
      <c r="K16" s="5">
        <f t="shared" si="2"/>
        <v>279</v>
      </c>
      <c r="L16" s="3">
        <v>146</v>
      </c>
      <c r="M16" s="3">
        <v>133</v>
      </c>
      <c r="N16" s="26">
        <f t="shared" si="3"/>
        <v>2.68</v>
      </c>
      <c r="O16" s="1"/>
    </row>
    <row r="17" spans="1:15" ht="19.5" customHeight="1" x14ac:dyDescent="0.15">
      <c r="A17" s="20" t="s">
        <v>28</v>
      </c>
      <c r="B17" s="4"/>
      <c r="C17" s="33">
        <v>84</v>
      </c>
      <c r="D17" s="4">
        <f t="shared" si="0"/>
        <v>157</v>
      </c>
      <c r="E17" s="33">
        <v>73</v>
      </c>
      <c r="F17" s="33">
        <v>84</v>
      </c>
      <c r="G17" s="26">
        <f t="shared" si="1"/>
        <v>1.87</v>
      </c>
      <c r="H17" s="21" t="s">
        <v>32</v>
      </c>
      <c r="I17" s="24"/>
      <c r="J17" s="3">
        <v>98</v>
      </c>
      <c r="K17" s="5">
        <f t="shared" si="2"/>
        <v>224</v>
      </c>
      <c r="L17" s="3">
        <v>105</v>
      </c>
      <c r="M17" s="3">
        <v>119</v>
      </c>
      <c r="N17" s="26">
        <f t="shared" si="3"/>
        <v>2.29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127</v>
      </c>
      <c r="D18" s="4">
        <f t="shared" si="0"/>
        <v>270</v>
      </c>
      <c r="E18" s="34">
        <v>140</v>
      </c>
      <c r="F18" s="33">
        <v>130</v>
      </c>
      <c r="G18" s="26">
        <f t="shared" si="1"/>
        <v>2.13</v>
      </c>
      <c r="H18" s="21" t="s">
        <v>33</v>
      </c>
      <c r="I18" s="24"/>
      <c r="J18" s="3">
        <v>404</v>
      </c>
      <c r="K18" s="5">
        <f t="shared" si="2"/>
        <v>971</v>
      </c>
      <c r="L18" s="3">
        <v>480</v>
      </c>
      <c r="M18" s="3">
        <v>491</v>
      </c>
      <c r="N18" s="26">
        <f t="shared" si="3"/>
        <v>2.4</v>
      </c>
      <c r="O18" s="1"/>
    </row>
    <row r="19" spans="1:15" ht="19.5" customHeight="1" x14ac:dyDescent="0.15">
      <c r="A19" s="20" t="s">
        <v>31</v>
      </c>
      <c r="B19" s="4"/>
      <c r="C19" s="33">
        <v>201</v>
      </c>
      <c r="D19" s="4">
        <f t="shared" si="0"/>
        <v>445</v>
      </c>
      <c r="E19" s="33">
        <v>217</v>
      </c>
      <c r="F19" s="33">
        <v>228</v>
      </c>
      <c r="G19" s="26">
        <f t="shared" si="1"/>
        <v>2.21</v>
      </c>
      <c r="H19" s="21" t="s">
        <v>35</v>
      </c>
      <c r="I19" s="24">
        <v>1</v>
      </c>
      <c r="J19" s="3">
        <v>330</v>
      </c>
      <c r="K19" s="5">
        <f t="shared" si="2"/>
        <v>756</v>
      </c>
      <c r="L19" s="3">
        <v>384</v>
      </c>
      <c r="M19" s="3">
        <v>372</v>
      </c>
      <c r="N19" s="26">
        <f t="shared" si="3"/>
        <v>2.29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374</v>
      </c>
      <c r="D20" s="4">
        <f t="shared" si="0"/>
        <v>903</v>
      </c>
      <c r="E20" s="33">
        <v>438</v>
      </c>
      <c r="F20" s="33">
        <v>465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4">
        <v>459</v>
      </c>
      <c r="D21" s="4">
        <f t="shared" si="0"/>
        <v>1064</v>
      </c>
      <c r="E21" s="33">
        <v>540</v>
      </c>
      <c r="F21" s="33">
        <v>524</v>
      </c>
      <c r="G21" s="26">
        <f t="shared" si="1"/>
        <v>2.3199999999999998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372</v>
      </c>
      <c r="D22" s="4">
        <f t="shared" si="0"/>
        <v>845</v>
      </c>
      <c r="E22" s="33">
        <v>397</v>
      </c>
      <c r="F22" s="33">
        <v>448</v>
      </c>
      <c r="G22" s="26">
        <f t="shared" si="1"/>
        <v>2.27</v>
      </c>
      <c r="H22" s="14" t="s">
        <v>76</v>
      </c>
      <c r="I22" s="22">
        <f>SUM(I4:I19)</f>
        <v>1</v>
      </c>
      <c r="J22" s="22">
        <f>SUM(J23:J37)</f>
        <v>4130</v>
      </c>
      <c r="K22" s="22">
        <f>SUM(K23:K37)</f>
        <v>10685</v>
      </c>
      <c r="L22" s="22">
        <f>SUM(L23:L37)</f>
        <v>5296</v>
      </c>
      <c r="M22" s="22">
        <f>SUM(M23:M37)</f>
        <v>5389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178</v>
      </c>
      <c r="D23" s="4">
        <f t="shared" si="0"/>
        <v>445</v>
      </c>
      <c r="E23" s="33">
        <v>225</v>
      </c>
      <c r="F23" s="34">
        <v>220</v>
      </c>
      <c r="G23" s="26">
        <f t="shared" si="1"/>
        <v>2.5</v>
      </c>
      <c r="H23" s="21" t="s">
        <v>38</v>
      </c>
      <c r="I23" s="3">
        <v>2</v>
      </c>
      <c r="J23" s="34">
        <v>334</v>
      </c>
      <c r="K23" s="3">
        <f>SUM(L23:M23)</f>
        <v>852</v>
      </c>
      <c r="L23" s="3">
        <v>424</v>
      </c>
      <c r="M23" s="3">
        <v>428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22</v>
      </c>
      <c r="D24" s="4">
        <f t="shared" si="0"/>
        <v>60</v>
      </c>
      <c r="E24" s="33">
        <v>33</v>
      </c>
      <c r="F24" s="34">
        <v>27</v>
      </c>
      <c r="G24" s="26">
        <f t="shared" si="1"/>
        <v>2.73</v>
      </c>
      <c r="H24" s="21" t="s">
        <v>40</v>
      </c>
      <c r="I24" s="3"/>
      <c r="J24" s="33">
        <v>668</v>
      </c>
      <c r="K24" s="3">
        <f t="shared" ref="K24:K37" si="4">SUM(L24:M24)</f>
        <v>1649</v>
      </c>
      <c r="L24" s="3">
        <v>820</v>
      </c>
      <c r="M24" s="3">
        <v>829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177</v>
      </c>
      <c r="D25" s="4">
        <f t="shared" si="0"/>
        <v>442</v>
      </c>
      <c r="E25" s="33">
        <v>207</v>
      </c>
      <c r="F25" s="33">
        <v>235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124</v>
      </c>
      <c r="L25" s="3">
        <v>65</v>
      </c>
      <c r="M25" s="3">
        <v>59</v>
      </c>
      <c r="N25" s="30">
        <f t="shared" si="5"/>
        <v>2.64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190</v>
      </c>
      <c r="E26" s="33">
        <v>90</v>
      </c>
      <c r="F26" s="33">
        <v>100</v>
      </c>
      <c r="G26" s="26">
        <f t="shared" si="1"/>
        <v>2.6</v>
      </c>
      <c r="H26" s="21" t="s">
        <v>44</v>
      </c>
      <c r="I26" s="3"/>
      <c r="J26" s="33">
        <v>61</v>
      </c>
      <c r="K26" s="3">
        <f t="shared" si="4"/>
        <v>176</v>
      </c>
      <c r="L26" s="3">
        <v>90</v>
      </c>
      <c r="M26" s="3">
        <v>86</v>
      </c>
      <c r="N26" s="30">
        <f t="shared" si="5"/>
        <v>2.89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665</v>
      </c>
      <c r="K27" s="3">
        <f t="shared" si="4"/>
        <v>1783</v>
      </c>
      <c r="L27" s="3">
        <v>869</v>
      </c>
      <c r="M27" s="3">
        <v>914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168</v>
      </c>
      <c r="E28" s="33">
        <v>81</v>
      </c>
      <c r="F28" s="33">
        <v>87</v>
      </c>
      <c r="G28" s="26">
        <f t="shared" si="1"/>
        <v>2.21</v>
      </c>
      <c r="H28" s="21" t="s">
        <v>48</v>
      </c>
      <c r="I28" s="3">
        <v>1</v>
      </c>
      <c r="J28" s="33">
        <v>483</v>
      </c>
      <c r="K28" s="3">
        <f t="shared" si="4"/>
        <v>1356</v>
      </c>
      <c r="L28" s="3">
        <v>681</v>
      </c>
      <c r="M28" s="3">
        <v>675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129</v>
      </c>
      <c r="D29" s="4">
        <f t="shared" si="0"/>
        <v>305</v>
      </c>
      <c r="E29" s="33">
        <v>153</v>
      </c>
      <c r="F29" s="33">
        <v>152</v>
      </c>
      <c r="G29" s="26">
        <f t="shared" si="1"/>
        <v>2.36</v>
      </c>
      <c r="H29" s="21" t="s">
        <v>50</v>
      </c>
      <c r="I29" s="3"/>
      <c r="J29" s="33">
        <v>63</v>
      </c>
      <c r="K29" s="3">
        <f t="shared" si="4"/>
        <v>179</v>
      </c>
      <c r="L29" s="3">
        <v>95</v>
      </c>
      <c r="M29" s="3">
        <v>84</v>
      </c>
      <c r="N29" s="30">
        <f t="shared" si="5"/>
        <v>2.84</v>
      </c>
      <c r="O29" s="1"/>
    </row>
    <row r="30" spans="1:15" ht="19.5" customHeight="1" x14ac:dyDescent="0.15">
      <c r="A30" s="20" t="s">
        <v>47</v>
      </c>
      <c r="B30" s="4"/>
      <c r="C30" s="33">
        <v>510</v>
      </c>
      <c r="D30" s="4">
        <f t="shared" si="0"/>
        <v>1224</v>
      </c>
      <c r="E30" s="33">
        <v>591</v>
      </c>
      <c r="F30" s="33">
        <v>633</v>
      </c>
      <c r="G30" s="26">
        <f t="shared" si="1"/>
        <v>2.4</v>
      </c>
      <c r="H30" s="21" t="s">
        <v>52</v>
      </c>
      <c r="I30" s="3">
        <v>2</v>
      </c>
      <c r="J30" s="34">
        <v>494</v>
      </c>
      <c r="K30" s="3">
        <f t="shared" si="4"/>
        <v>1206</v>
      </c>
      <c r="L30" s="3">
        <v>584</v>
      </c>
      <c r="M30" s="3">
        <v>622</v>
      </c>
      <c r="N30" s="30">
        <f t="shared" si="5"/>
        <v>2.44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313</v>
      </c>
      <c r="D31" s="4">
        <f t="shared" si="0"/>
        <v>736</v>
      </c>
      <c r="E31" s="33">
        <v>346</v>
      </c>
      <c r="F31" s="33">
        <v>390</v>
      </c>
      <c r="G31" s="26">
        <f t="shared" si="1"/>
        <v>2.35</v>
      </c>
      <c r="H31" s="21" t="s">
        <v>54</v>
      </c>
      <c r="I31" s="3">
        <v>1</v>
      </c>
      <c r="J31" s="36">
        <v>540</v>
      </c>
      <c r="K31" s="3">
        <f t="shared" si="4"/>
        <v>1298</v>
      </c>
      <c r="L31" s="3">
        <v>667</v>
      </c>
      <c r="M31" s="3">
        <v>631</v>
      </c>
      <c r="N31" s="30">
        <f t="shared" si="5"/>
        <v>2.4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695</v>
      </c>
      <c r="E32" s="33">
        <v>334</v>
      </c>
      <c r="F32" s="33">
        <v>361</v>
      </c>
      <c r="G32" s="26">
        <f t="shared" si="1"/>
        <v>2.56</v>
      </c>
      <c r="H32" s="21" t="s">
        <v>56</v>
      </c>
      <c r="I32" s="3"/>
      <c r="J32" s="33">
        <v>365</v>
      </c>
      <c r="K32" s="3">
        <f t="shared" si="4"/>
        <v>906</v>
      </c>
      <c r="L32" s="3">
        <v>440</v>
      </c>
      <c r="M32" s="3">
        <v>466</v>
      </c>
      <c r="N32" s="30">
        <f t="shared" si="5"/>
        <v>2.48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185</v>
      </c>
      <c r="E33" s="33">
        <v>85</v>
      </c>
      <c r="F33" s="33">
        <v>100</v>
      </c>
      <c r="G33" s="26">
        <f t="shared" si="1"/>
        <v>2.37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338</v>
      </c>
      <c r="E34" s="33">
        <v>169</v>
      </c>
      <c r="F34" s="33">
        <v>169</v>
      </c>
      <c r="G34" s="26">
        <f t="shared" si="1"/>
        <v>2.7</v>
      </c>
      <c r="H34" s="21" t="s">
        <v>58</v>
      </c>
      <c r="I34" s="3"/>
      <c r="J34" s="33">
        <v>223</v>
      </c>
      <c r="K34" s="3">
        <f t="shared" si="4"/>
        <v>619</v>
      </c>
      <c r="L34" s="3">
        <v>294</v>
      </c>
      <c r="M34" s="3">
        <v>325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161</v>
      </c>
      <c r="L35" s="3">
        <v>82</v>
      </c>
      <c r="M35" s="3">
        <v>79</v>
      </c>
      <c r="N35" s="30">
        <f t="shared" si="5"/>
        <v>2.93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22</v>
      </c>
      <c r="K36" s="3">
        <f t="shared" si="4"/>
        <v>78</v>
      </c>
      <c r="L36" s="3">
        <v>38</v>
      </c>
      <c r="M36" s="3">
        <v>40</v>
      </c>
      <c r="N36" s="30">
        <f t="shared" si="5"/>
        <v>3.55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784</v>
      </c>
      <c r="D37" s="23">
        <f>SUM(D38:D43)</f>
        <v>1998</v>
      </c>
      <c r="E37" s="23">
        <f>SUM(E38:E43)</f>
        <v>1006</v>
      </c>
      <c r="F37" s="23">
        <f>SUM(F38:F43)</f>
        <v>992</v>
      </c>
      <c r="G37" s="27">
        <f>ROUND(D37/C37,2)</f>
        <v>2.5499999999999998</v>
      </c>
      <c r="H37" s="21" t="s">
        <v>61</v>
      </c>
      <c r="I37" s="3"/>
      <c r="J37" s="33">
        <v>45</v>
      </c>
      <c r="K37" s="3">
        <f t="shared" si="4"/>
        <v>139</v>
      </c>
      <c r="L37" s="3">
        <v>67</v>
      </c>
      <c r="M37" s="3">
        <v>72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302</v>
      </c>
      <c r="E38" s="33">
        <v>158</v>
      </c>
      <c r="F38" s="33">
        <v>144</v>
      </c>
      <c r="G38" s="28">
        <f t="shared" ref="G38:G43" si="7">ROUND(D38/C38,2)</f>
        <v>2.48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85</v>
      </c>
      <c r="D39" s="4">
        <f t="shared" si="6"/>
        <v>230</v>
      </c>
      <c r="E39" s="33">
        <v>108</v>
      </c>
      <c r="F39" s="33">
        <v>122</v>
      </c>
      <c r="G39" s="28">
        <f t="shared" si="7"/>
        <v>2.71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197</v>
      </c>
      <c r="D40" s="4">
        <f t="shared" si="6"/>
        <v>496</v>
      </c>
      <c r="E40" s="33">
        <v>256</v>
      </c>
      <c r="F40" s="33">
        <v>240</v>
      </c>
      <c r="G40" s="28">
        <f t="shared" si="7"/>
        <v>2.52</v>
      </c>
      <c r="H40" s="37" t="s">
        <v>75</v>
      </c>
      <c r="I40" s="39"/>
      <c r="J40" s="40" t="s">
        <v>102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537</v>
      </c>
      <c r="E41" s="33">
        <v>266</v>
      </c>
      <c r="F41" s="33">
        <v>271</v>
      </c>
      <c r="G41" s="28">
        <f t="shared" si="7"/>
        <v>2.46</v>
      </c>
      <c r="H41" s="37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197</v>
      </c>
      <c r="E42" s="33">
        <v>100</v>
      </c>
      <c r="F42" s="33">
        <v>97</v>
      </c>
      <c r="G42" s="28">
        <f t="shared" si="7"/>
        <v>2.46</v>
      </c>
      <c r="H42" s="37" t="s">
        <v>78</v>
      </c>
      <c r="I42" s="39"/>
      <c r="J42" s="40" t="s">
        <v>103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236</v>
      </c>
      <c r="E43" s="33">
        <v>118</v>
      </c>
      <c r="F43" s="33">
        <v>118</v>
      </c>
      <c r="G43" s="28">
        <f t="shared" si="7"/>
        <v>2.88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（令和6年2月29日現在）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B6F1-C672-4BC0-AB74-020530F8B6DF}">
  <dimension ref="A1:O46"/>
  <sheetViews>
    <sheetView view="pageLayout" zoomScale="85" zoomScaleNormal="100" zoomScaleSheetLayoutView="85" zoomScalePageLayoutView="85" workbookViewId="0">
      <selection activeCell="J41" sqref="J41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6013</v>
      </c>
      <c r="D3" s="17">
        <f>SUM(E3+F3)</f>
        <v>14406</v>
      </c>
      <c r="E3" s="18">
        <f>SUM(E4:E34)</f>
        <v>6978</v>
      </c>
      <c r="F3" s="18">
        <f>SUM(F4:F34)</f>
        <v>7428</v>
      </c>
      <c r="G3" s="25">
        <f>ROUND(D3/C3,2)</f>
        <v>2.4</v>
      </c>
      <c r="H3" s="19" t="s">
        <v>73</v>
      </c>
      <c r="I3" s="15"/>
      <c r="J3" s="16">
        <f>SUM(J4:J19)</f>
        <v>2395</v>
      </c>
      <c r="K3" s="18">
        <f>SUM(K4:K19)</f>
        <v>5864</v>
      </c>
      <c r="L3" s="18">
        <f>SUM(L4:L19)</f>
        <v>2923</v>
      </c>
      <c r="M3" s="18">
        <f>SUM(M4:M19)</f>
        <v>2941</v>
      </c>
      <c r="N3" s="25">
        <f>ROUND(K3/J3,2)</f>
        <v>2.4500000000000002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319</v>
      </c>
      <c r="E4" s="33">
        <v>162</v>
      </c>
      <c r="F4" s="33">
        <v>157</v>
      </c>
      <c r="G4" s="26">
        <f>ROUND(D4/C4,2)</f>
        <v>2.68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136</v>
      </c>
      <c r="D5" s="4">
        <f t="shared" ref="D5:D34" si="0">E5+F5</f>
        <v>327</v>
      </c>
      <c r="E5" s="33">
        <v>164</v>
      </c>
      <c r="F5" s="33">
        <v>163</v>
      </c>
      <c r="G5" s="26">
        <f t="shared" ref="G5:G34" si="1">ROUND(D5/C5,2)</f>
        <v>2.4</v>
      </c>
      <c r="H5" s="21" t="s">
        <v>8</v>
      </c>
      <c r="I5" s="24"/>
      <c r="J5" s="3">
        <v>64</v>
      </c>
      <c r="K5" s="5">
        <f t="shared" ref="K5:K19" si="2">SUM(L5:M5)</f>
        <v>168</v>
      </c>
      <c r="L5" s="3">
        <v>84</v>
      </c>
      <c r="M5" s="3">
        <v>84</v>
      </c>
      <c r="N5" s="26">
        <f t="shared" ref="N5:N19" si="3">ROUND(K5/J5,2)</f>
        <v>2.63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448</v>
      </c>
      <c r="E6" s="33">
        <v>227</v>
      </c>
      <c r="F6" s="33">
        <v>221</v>
      </c>
      <c r="G6" s="26">
        <f t="shared" si="1"/>
        <v>2.4300000000000002</v>
      </c>
      <c r="H6" s="21" t="s">
        <v>10</v>
      </c>
      <c r="I6" s="24"/>
      <c r="J6" s="3">
        <v>376</v>
      </c>
      <c r="K6" s="5">
        <f t="shared" si="2"/>
        <v>843</v>
      </c>
      <c r="L6" s="3">
        <v>413</v>
      </c>
      <c r="M6" s="3">
        <v>430</v>
      </c>
      <c r="N6" s="26">
        <f t="shared" si="3"/>
        <v>2.2400000000000002</v>
      </c>
      <c r="O6" s="1"/>
    </row>
    <row r="7" spans="1:15" ht="19.5" customHeight="1" x14ac:dyDescent="0.15">
      <c r="A7" s="20" t="s">
        <v>11</v>
      </c>
      <c r="B7" s="4"/>
      <c r="C7" s="33">
        <v>271</v>
      </c>
      <c r="D7" s="4">
        <f t="shared" si="0"/>
        <v>717</v>
      </c>
      <c r="E7" s="33">
        <v>358</v>
      </c>
      <c r="F7" s="33">
        <v>359</v>
      </c>
      <c r="G7" s="26">
        <f t="shared" si="1"/>
        <v>2.65</v>
      </c>
      <c r="H7" s="21" t="s">
        <v>12</v>
      </c>
      <c r="I7" s="24"/>
      <c r="J7" s="3">
        <v>40</v>
      </c>
      <c r="K7" s="5">
        <f t="shared" si="2"/>
        <v>118</v>
      </c>
      <c r="L7" s="3">
        <v>59</v>
      </c>
      <c r="M7" s="3">
        <v>59</v>
      </c>
      <c r="N7" s="26">
        <f t="shared" si="3"/>
        <v>2.95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131</v>
      </c>
      <c r="E8" s="33">
        <v>64</v>
      </c>
      <c r="F8" s="33">
        <v>67</v>
      </c>
      <c r="G8" s="26">
        <f t="shared" si="1"/>
        <v>2.98</v>
      </c>
      <c r="H8" s="21" t="s">
        <v>14</v>
      </c>
      <c r="I8" s="24"/>
      <c r="J8" s="3">
        <v>161</v>
      </c>
      <c r="K8" s="5">
        <f t="shared" si="2"/>
        <v>359</v>
      </c>
      <c r="L8" s="3">
        <v>177</v>
      </c>
      <c r="M8" s="3">
        <v>182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142</v>
      </c>
      <c r="D9" s="4">
        <f t="shared" si="0"/>
        <v>376</v>
      </c>
      <c r="E9" s="33">
        <v>182</v>
      </c>
      <c r="F9" s="33">
        <v>194</v>
      </c>
      <c r="G9" s="26">
        <f t="shared" si="1"/>
        <v>2.65</v>
      </c>
      <c r="H9" s="21" t="s">
        <v>16</v>
      </c>
      <c r="I9" s="24" t="s">
        <v>0</v>
      </c>
      <c r="J9" s="3">
        <v>91</v>
      </c>
      <c r="K9" s="5">
        <f t="shared" si="2"/>
        <v>256</v>
      </c>
      <c r="L9" s="3">
        <v>120</v>
      </c>
      <c r="M9" s="3">
        <v>136</v>
      </c>
      <c r="N9" s="26">
        <f t="shared" si="3"/>
        <v>2.81</v>
      </c>
      <c r="O9" s="1"/>
    </row>
    <row r="10" spans="1:15" ht="19.5" customHeight="1" x14ac:dyDescent="0.15">
      <c r="A10" s="20" t="s">
        <v>17</v>
      </c>
      <c r="B10" s="4"/>
      <c r="C10" s="33">
        <v>555</v>
      </c>
      <c r="D10" s="4">
        <f t="shared" si="0"/>
        <v>1200</v>
      </c>
      <c r="E10" s="33">
        <v>534</v>
      </c>
      <c r="F10" s="33">
        <v>666</v>
      </c>
      <c r="G10" s="26">
        <f t="shared" si="1"/>
        <v>2.16</v>
      </c>
      <c r="H10" s="21" t="s">
        <v>18</v>
      </c>
      <c r="I10" s="24"/>
      <c r="J10" s="3">
        <v>250</v>
      </c>
      <c r="K10" s="5">
        <f t="shared" si="2"/>
        <v>584</v>
      </c>
      <c r="L10" s="3">
        <v>292</v>
      </c>
      <c r="M10" s="3">
        <v>292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343</v>
      </c>
      <c r="D11" s="4">
        <f t="shared" si="0"/>
        <v>867</v>
      </c>
      <c r="E11" s="33">
        <v>433</v>
      </c>
      <c r="F11" s="33">
        <v>434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326</v>
      </c>
      <c r="L11" s="3">
        <v>162</v>
      </c>
      <c r="M11" s="3">
        <v>164</v>
      </c>
      <c r="N11" s="26">
        <f t="shared" si="3"/>
        <v>3.2</v>
      </c>
      <c r="O11" s="1"/>
    </row>
    <row r="12" spans="1:15" ht="19.5" customHeight="1" x14ac:dyDescent="0.15">
      <c r="A12" s="20" t="s">
        <v>66</v>
      </c>
      <c r="B12" s="4"/>
      <c r="C12" s="33">
        <v>183</v>
      </c>
      <c r="D12" s="4">
        <f t="shared" si="0"/>
        <v>456</v>
      </c>
      <c r="E12" s="33">
        <v>216</v>
      </c>
      <c r="F12" s="34">
        <v>240</v>
      </c>
      <c r="G12" s="26">
        <f t="shared" si="1"/>
        <v>2.4900000000000002</v>
      </c>
      <c r="H12" s="21" t="s">
        <v>21</v>
      </c>
      <c r="I12" s="24"/>
      <c r="J12" s="3">
        <v>92</v>
      </c>
      <c r="K12" s="5">
        <f t="shared" si="2"/>
        <v>222</v>
      </c>
      <c r="L12" s="3">
        <v>117</v>
      </c>
      <c r="M12" s="3">
        <v>105</v>
      </c>
      <c r="N12" s="26">
        <f t="shared" si="3"/>
        <v>2.41</v>
      </c>
      <c r="O12" s="1"/>
    </row>
    <row r="13" spans="1:15" ht="19.5" customHeight="1" x14ac:dyDescent="0.15">
      <c r="A13" s="20" t="s">
        <v>23</v>
      </c>
      <c r="B13" s="4"/>
      <c r="C13" s="33">
        <v>49</v>
      </c>
      <c r="D13" s="4">
        <f t="shared" si="0"/>
        <v>126</v>
      </c>
      <c r="E13" s="33">
        <v>55</v>
      </c>
      <c r="F13" s="33">
        <v>71</v>
      </c>
      <c r="G13" s="26">
        <f t="shared" si="1"/>
        <v>2.57</v>
      </c>
      <c r="H13" s="21" t="s">
        <v>22</v>
      </c>
      <c r="I13" s="24"/>
      <c r="J13" s="3">
        <v>86</v>
      </c>
      <c r="K13" s="5">
        <f t="shared" si="2"/>
        <v>251</v>
      </c>
      <c r="L13" s="3">
        <v>124</v>
      </c>
      <c r="M13" s="3">
        <v>127</v>
      </c>
      <c r="N13" s="26">
        <f t="shared" si="3"/>
        <v>2.92</v>
      </c>
      <c r="O13" s="1"/>
    </row>
    <row r="14" spans="1:15" ht="19.5" customHeight="1" x14ac:dyDescent="0.15">
      <c r="A14" s="20" t="s">
        <v>25</v>
      </c>
      <c r="B14" s="4"/>
      <c r="C14" s="33">
        <v>154</v>
      </c>
      <c r="D14" s="4">
        <f t="shared" si="0"/>
        <v>355</v>
      </c>
      <c r="E14" s="33">
        <v>170</v>
      </c>
      <c r="F14" s="34">
        <v>185</v>
      </c>
      <c r="G14" s="26">
        <f t="shared" si="1"/>
        <v>2.31</v>
      </c>
      <c r="H14" s="21" t="s">
        <v>24</v>
      </c>
      <c r="I14" s="24"/>
      <c r="J14" s="3">
        <v>138</v>
      </c>
      <c r="K14" s="5">
        <f t="shared" si="2"/>
        <v>356</v>
      </c>
      <c r="L14" s="3">
        <v>185</v>
      </c>
      <c r="M14" s="3">
        <v>171</v>
      </c>
      <c r="N14" s="26">
        <f t="shared" si="3"/>
        <v>2.58</v>
      </c>
      <c r="O14" s="1"/>
    </row>
    <row r="15" spans="1:15" ht="19.5" customHeight="1" x14ac:dyDescent="0.15">
      <c r="A15" s="20" t="s">
        <v>26</v>
      </c>
      <c r="B15" s="4"/>
      <c r="C15" s="33">
        <v>55</v>
      </c>
      <c r="D15" s="4">
        <f t="shared" si="0"/>
        <v>135</v>
      </c>
      <c r="E15" s="33">
        <v>65</v>
      </c>
      <c r="F15" s="33">
        <v>70</v>
      </c>
      <c r="G15" s="26">
        <f t="shared" si="1"/>
        <v>2.4500000000000002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132</v>
      </c>
      <c r="D16" s="4">
        <f t="shared" si="0"/>
        <v>301</v>
      </c>
      <c r="E16" s="33">
        <v>141</v>
      </c>
      <c r="F16" s="33">
        <v>160</v>
      </c>
      <c r="G16" s="26">
        <f t="shared" si="1"/>
        <v>2.2799999999999998</v>
      </c>
      <c r="H16" s="21" t="s">
        <v>30</v>
      </c>
      <c r="I16" s="24"/>
      <c r="J16" s="3">
        <v>104</v>
      </c>
      <c r="K16" s="5">
        <f t="shared" si="2"/>
        <v>278</v>
      </c>
      <c r="L16" s="3">
        <v>145</v>
      </c>
      <c r="M16" s="3">
        <v>133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83</v>
      </c>
      <c r="D17" s="4">
        <f t="shared" si="0"/>
        <v>156</v>
      </c>
      <c r="E17" s="33">
        <v>72</v>
      </c>
      <c r="F17" s="33">
        <v>84</v>
      </c>
      <c r="G17" s="26">
        <f t="shared" si="1"/>
        <v>1.88</v>
      </c>
      <c r="H17" s="21" t="s">
        <v>32</v>
      </c>
      <c r="I17" s="24"/>
      <c r="J17" s="3">
        <v>98</v>
      </c>
      <c r="K17" s="5">
        <f t="shared" si="2"/>
        <v>225</v>
      </c>
      <c r="L17" s="3">
        <v>106</v>
      </c>
      <c r="M17" s="3">
        <v>119</v>
      </c>
      <c r="N17" s="26">
        <f t="shared" si="3"/>
        <v>2.2999999999999998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127</v>
      </c>
      <c r="D18" s="4">
        <f t="shared" si="0"/>
        <v>272</v>
      </c>
      <c r="E18" s="34">
        <v>142</v>
      </c>
      <c r="F18" s="33">
        <v>130</v>
      </c>
      <c r="G18" s="26">
        <f t="shared" si="1"/>
        <v>2.14</v>
      </c>
      <c r="H18" s="21" t="s">
        <v>33</v>
      </c>
      <c r="I18" s="24"/>
      <c r="J18" s="3">
        <v>407</v>
      </c>
      <c r="K18" s="5">
        <f t="shared" si="2"/>
        <v>976</v>
      </c>
      <c r="L18" s="3">
        <v>481</v>
      </c>
      <c r="M18" s="3">
        <v>495</v>
      </c>
      <c r="N18" s="26">
        <f t="shared" si="3"/>
        <v>2.4</v>
      </c>
      <c r="O18" s="1"/>
    </row>
    <row r="19" spans="1:15" ht="19.5" customHeight="1" x14ac:dyDescent="0.15">
      <c r="A19" s="20" t="s">
        <v>31</v>
      </c>
      <c r="B19" s="4"/>
      <c r="C19" s="33">
        <v>201</v>
      </c>
      <c r="D19" s="4">
        <f t="shared" si="0"/>
        <v>441</v>
      </c>
      <c r="E19" s="33">
        <v>214</v>
      </c>
      <c r="F19" s="33">
        <v>227</v>
      </c>
      <c r="G19" s="26">
        <f t="shared" si="1"/>
        <v>2.19</v>
      </c>
      <c r="H19" s="21" t="s">
        <v>35</v>
      </c>
      <c r="I19" s="24">
        <v>1</v>
      </c>
      <c r="J19" s="3">
        <v>330</v>
      </c>
      <c r="K19" s="5">
        <f t="shared" si="2"/>
        <v>754</v>
      </c>
      <c r="L19" s="3">
        <v>384</v>
      </c>
      <c r="M19" s="3">
        <v>370</v>
      </c>
      <c r="N19" s="26">
        <f t="shared" si="3"/>
        <v>2.2799999999999998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368</v>
      </c>
      <c r="D20" s="4">
        <f t="shared" si="0"/>
        <v>890</v>
      </c>
      <c r="E20" s="33">
        <v>431</v>
      </c>
      <c r="F20" s="33">
        <v>459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4">
        <v>460</v>
      </c>
      <c r="D21" s="4">
        <f t="shared" si="0"/>
        <v>1063</v>
      </c>
      <c r="E21" s="33">
        <v>543</v>
      </c>
      <c r="F21" s="33">
        <v>520</v>
      </c>
      <c r="G21" s="26">
        <f t="shared" si="1"/>
        <v>2.31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369</v>
      </c>
      <c r="D22" s="4">
        <f t="shared" si="0"/>
        <v>842</v>
      </c>
      <c r="E22" s="33">
        <v>394</v>
      </c>
      <c r="F22" s="33">
        <v>448</v>
      </c>
      <c r="G22" s="26">
        <f t="shared" si="1"/>
        <v>2.2799999999999998</v>
      </c>
      <c r="H22" s="14" t="s">
        <v>76</v>
      </c>
      <c r="I22" s="22">
        <f>SUM(I4:I19)</f>
        <v>1</v>
      </c>
      <c r="J22" s="22">
        <f>SUM(J23:J37)</f>
        <v>4142</v>
      </c>
      <c r="K22" s="22">
        <f>SUM(K23:K37)</f>
        <v>10668</v>
      </c>
      <c r="L22" s="22">
        <f>SUM(L23:L37)</f>
        <v>5292</v>
      </c>
      <c r="M22" s="22">
        <f>SUM(M23:M37)</f>
        <v>5376</v>
      </c>
      <c r="N22" s="27">
        <f>ROUND(K22/J22,2)</f>
        <v>2.58</v>
      </c>
      <c r="O22" s="1"/>
    </row>
    <row r="23" spans="1:15" ht="19.5" customHeight="1" x14ac:dyDescent="0.15">
      <c r="A23" s="20" t="s">
        <v>34</v>
      </c>
      <c r="B23" s="4"/>
      <c r="C23" s="34">
        <v>177</v>
      </c>
      <c r="D23" s="4">
        <f t="shared" si="0"/>
        <v>439</v>
      </c>
      <c r="E23" s="33">
        <v>222</v>
      </c>
      <c r="F23" s="34">
        <v>217</v>
      </c>
      <c r="G23" s="26">
        <f t="shared" si="1"/>
        <v>2.48</v>
      </c>
      <c r="H23" s="21" t="s">
        <v>38</v>
      </c>
      <c r="I23" s="3">
        <v>2</v>
      </c>
      <c r="J23" s="34">
        <v>336</v>
      </c>
      <c r="K23" s="3">
        <f>SUM(L23:M23)</f>
        <v>852</v>
      </c>
      <c r="L23" s="3">
        <v>425</v>
      </c>
      <c r="M23" s="3">
        <v>427</v>
      </c>
      <c r="N23" s="30">
        <f>ROUND(K23/J23,2)</f>
        <v>2.54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54</v>
      </c>
      <c r="E24" s="33">
        <v>29</v>
      </c>
      <c r="F24" s="34">
        <v>25</v>
      </c>
      <c r="G24" s="26">
        <f t="shared" si="1"/>
        <v>2.57</v>
      </c>
      <c r="H24" s="21" t="s">
        <v>40</v>
      </c>
      <c r="I24" s="3"/>
      <c r="J24" s="33">
        <v>667</v>
      </c>
      <c r="K24" s="3">
        <f t="shared" ref="K24:K37" si="4">SUM(L24:M24)</f>
        <v>1636</v>
      </c>
      <c r="L24" s="3">
        <v>816</v>
      </c>
      <c r="M24" s="3">
        <v>820</v>
      </c>
      <c r="N24" s="30">
        <f t="shared" ref="N24:N37" si="5">ROUND(K24/J24,2)</f>
        <v>2.4500000000000002</v>
      </c>
      <c r="O24" s="1"/>
    </row>
    <row r="25" spans="1:15" ht="18.75" customHeight="1" x14ac:dyDescent="0.15">
      <c r="A25" s="20" t="s">
        <v>37</v>
      </c>
      <c r="B25" s="4"/>
      <c r="C25" s="33">
        <v>180</v>
      </c>
      <c r="D25" s="4">
        <f t="shared" si="0"/>
        <v>442</v>
      </c>
      <c r="E25" s="33">
        <v>207</v>
      </c>
      <c r="F25" s="33">
        <v>235</v>
      </c>
      <c r="G25" s="26">
        <f t="shared" si="1"/>
        <v>2.46</v>
      </c>
      <c r="H25" s="21" t="s">
        <v>42</v>
      </c>
      <c r="I25" s="3"/>
      <c r="J25" s="33">
        <v>47</v>
      </c>
      <c r="K25" s="3">
        <f t="shared" si="4"/>
        <v>124</v>
      </c>
      <c r="L25" s="3">
        <v>65</v>
      </c>
      <c r="M25" s="3">
        <v>59</v>
      </c>
      <c r="N25" s="30">
        <f t="shared" si="5"/>
        <v>2.64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186</v>
      </c>
      <c r="E26" s="33">
        <v>87</v>
      </c>
      <c r="F26" s="33">
        <v>99</v>
      </c>
      <c r="G26" s="26">
        <f t="shared" si="1"/>
        <v>2.5499999999999998</v>
      </c>
      <c r="H26" s="21" t="s">
        <v>44</v>
      </c>
      <c r="I26" s="3"/>
      <c r="J26" s="33">
        <v>60</v>
      </c>
      <c r="K26" s="3">
        <f t="shared" si="4"/>
        <v>175</v>
      </c>
      <c r="L26" s="3">
        <v>89</v>
      </c>
      <c r="M26" s="3">
        <v>86</v>
      </c>
      <c r="N26" s="30">
        <f t="shared" si="5"/>
        <v>2.92</v>
      </c>
      <c r="O26" s="1"/>
    </row>
    <row r="27" spans="1:15" ht="19.5" customHeight="1" x14ac:dyDescent="0.15">
      <c r="A27" s="20" t="s">
        <v>41</v>
      </c>
      <c r="B27" s="4"/>
      <c r="C27" s="33">
        <v>85</v>
      </c>
      <c r="D27" s="4">
        <f t="shared" si="0"/>
        <v>223</v>
      </c>
      <c r="E27" s="33">
        <v>112</v>
      </c>
      <c r="F27" s="33">
        <v>111</v>
      </c>
      <c r="G27" s="26">
        <f t="shared" si="1"/>
        <v>2.62</v>
      </c>
      <c r="H27" s="21" t="s">
        <v>46</v>
      </c>
      <c r="I27" s="3">
        <v>19</v>
      </c>
      <c r="J27" s="33">
        <v>667</v>
      </c>
      <c r="K27" s="3">
        <f t="shared" si="4"/>
        <v>1791</v>
      </c>
      <c r="L27" s="3">
        <v>874</v>
      </c>
      <c r="M27" s="3">
        <v>917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169</v>
      </c>
      <c r="E28" s="33">
        <v>82</v>
      </c>
      <c r="F28" s="33">
        <v>87</v>
      </c>
      <c r="G28" s="26">
        <f t="shared" si="1"/>
        <v>2.2200000000000002</v>
      </c>
      <c r="H28" s="21" t="s">
        <v>48</v>
      </c>
      <c r="I28" s="3">
        <v>1</v>
      </c>
      <c r="J28" s="33">
        <v>487</v>
      </c>
      <c r="K28" s="3">
        <f t="shared" si="4"/>
        <v>1360</v>
      </c>
      <c r="L28" s="3">
        <v>681</v>
      </c>
      <c r="M28" s="3">
        <v>679</v>
      </c>
      <c r="N28" s="30">
        <f t="shared" si="5"/>
        <v>2.79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129</v>
      </c>
      <c r="D29" s="4">
        <f t="shared" si="0"/>
        <v>302</v>
      </c>
      <c r="E29" s="33">
        <v>153</v>
      </c>
      <c r="F29" s="33">
        <v>149</v>
      </c>
      <c r="G29" s="26">
        <f t="shared" si="1"/>
        <v>2.34</v>
      </c>
      <c r="H29" s="21" t="s">
        <v>50</v>
      </c>
      <c r="I29" s="3"/>
      <c r="J29" s="33">
        <v>64</v>
      </c>
      <c r="K29" s="3">
        <f t="shared" si="4"/>
        <v>178</v>
      </c>
      <c r="L29" s="3">
        <v>94</v>
      </c>
      <c r="M29" s="3">
        <v>84</v>
      </c>
      <c r="N29" s="30">
        <f t="shared" si="5"/>
        <v>2.78</v>
      </c>
      <c r="O29" s="1"/>
    </row>
    <row r="30" spans="1:15" ht="19.5" customHeight="1" x14ac:dyDescent="0.15">
      <c r="A30" s="20" t="s">
        <v>47</v>
      </c>
      <c r="B30" s="4"/>
      <c r="C30" s="33">
        <v>510</v>
      </c>
      <c r="D30" s="4">
        <f t="shared" si="0"/>
        <v>1228</v>
      </c>
      <c r="E30" s="33">
        <v>590</v>
      </c>
      <c r="F30" s="33">
        <v>638</v>
      </c>
      <c r="G30" s="26">
        <f t="shared" si="1"/>
        <v>2.41</v>
      </c>
      <c r="H30" s="21" t="s">
        <v>52</v>
      </c>
      <c r="I30" s="3">
        <v>2</v>
      </c>
      <c r="J30" s="34">
        <v>497</v>
      </c>
      <c r="K30" s="3">
        <f t="shared" si="4"/>
        <v>1208</v>
      </c>
      <c r="L30" s="3">
        <v>584</v>
      </c>
      <c r="M30" s="3">
        <v>624</v>
      </c>
      <c r="N30" s="30">
        <f t="shared" si="5"/>
        <v>2.4300000000000002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734</v>
      </c>
      <c r="E31" s="33">
        <v>346</v>
      </c>
      <c r="F31" s="33">
        <v>388</v>
      </c>
      <c r="G31" s="26">
        <f t="shared" si="1"/>
        <v>2.34</v>
      </c>
      <c r="H31" s="21" t="s">
        <v>54</v>
      </c>
      <c r="I31" s="3">
        <v>1</v>
      </c>
      <c r="J31" s="36">
        <v>545</v>
      </c>
      <c r="K31" s="3">
        <f t="shared" si="4"/>
        <v>1297</v>
      </c>
      <c r="L31" s="3">
        <v>667</v>
      </c>
      <c r="M31" s="3">
        <v>630</v>
      </c>
      <c r="N31" s="30">
        <f t="shared" si="5"/>
        <v>2.38</v>
      </c>
      <c r="O31" s="1"/>
    </row>
    <row r="32" spans="1:15" ht="19.5" customHeight="1" x14ac:dyDescent="0.15">
      <c r="A32" s="20" t="s">
        <v>51</v>
      </c>
      <c r="B32" s="4"/>
      <c r="C32" s="33">
        <v>270</v>
      </c>
      <c r="D32" s="4">
        <f t="shared" si="0"/>
        <v>690</v>
      </c>
      <c r="E32" s="33">
        <v>331</v>
      </c>
      <c r="F32" s="33">
        <v>359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896</v>
      </c>
      <c r="L32" s="3">
        <v>437</v>
      </c>
      <c r="M32" s="3">
        <v>459</v>
      </c>
      <c r="N32" s="30">
        <f t="shared" si="5"/>
        <v>2.48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183</v>
      </c>
      <c r="E33" s="33">
        <v>86</v>
      </c>
      <c r="F33" s="33">
        <v>97</v>
      </c>
      <c r="G33" s="26">
        <f t="shared" si="1"/>
        <v>2.35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334</v>
      </c>
      <c r="E34" s="33">
        <v>166</v>
      </c>
      <c r="F34" s="33">
        <v>168</v>
      </c>
      <c r="G34" s="26">
        <f t="shared" si="1"/>
        <v>2.67</v>
      </c>
      <c r="H34" s="21" t="s">
        <v>58</v>
      </c>
      <c r="I34" s="3"/>
      <c r="J34" s="33">
        <v>222</v>
      </c>
      <c r="K34" s="3">
        <f t="shared" si="4"/>
        <v>615</v>
      </c>
      <c r="L34" s="3">
        <v>293</v>
      </c>
      <c r="M34" s="3">
        <v>322</v>
      </c>
      <c r="N34" s="30">
        <f t="shared" si="5"/>
        <v>2.77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160</v>
      </c>
      <c r="L35" s="3">
        <v>81</v>
      </c>
      <c r="M35" s="3">
        <v>79</v>
      </c>
      <c r="N35" s="30">
        <f t="shared" si="5"/>
        <v>2.91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22</v>
      </c>
      <c r="K36" s="3">
        <f t="shared" si="4"/>
        <v>78</v>
      </c>
      <c r="L36" s="3">
        <v>38</v>
      </c>
      <c r="M36" s="3">
        <v>40</v>
      </c>
      <c r="N36" s="30">
        <f t="shared" si="5"/>
        <v>3.55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786</v>
      </c>
      <c r="D37" s="23">
        <f>SUM(D38:D43)</f>
        <v>1988</v>
      </c>
      <c r="E37" s="23">
        <f>SUM(E38:E43)</f>
        <v>1002</v>
      </c>
      <c r="F37" s="23">
        <f>SUM(F38:F43)</f>
        <v>986</v>
      </c>
      <c r="G37" s="27">
        <f>ROUND(D37/C37,2)</f>
        <v>2.5299999999999998</v>
      </c>
      <c r="H37" s="21" t="s">
        <v>61</v>
      </c>
      <c r="I37" s="3"/>
      <c r="J37" s="33">
        <v>46</v>
      </c>
      <c r="K37" s="3">
        <f t="shared" si="4"/>
        <v>139</v>
      </c>
      <c r="L37" s="3">
        <v>68</v>
      </c>
      <c r="M37" s="3">
        <v>71</v>
      </c>
      <c r="N37" s="30">
        <f t="shared" si="5"/>
        <v>3.02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299</v>
      </c>
      <c r="E38" s="33">
        <v>157</v>
      </c>
      <c r="F38" s="33">
        <v>142</v>
      </c>
      <c r="G38" s="28">
        <f t="shared" ref="G38:G43" si="7">ROUND(D38/C38,2)</f>
        <v>2.4500000000000002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232</v>
      </c>
      <c r="E39" s="33">
        <v>109</v>
      </c>
      <c r="F39" s="33">
        <v>123</v>
      </c>
      <c r="G39" s="28">
        <f t="shared" si="7"/>
        <v>2.7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492</v>
      </c>
      <c r="E40" s="33">
        <v>253</v>
      </c>
      <c r="F40" s="33">
        <v>239</v>
      </c>
      <c r="G40" s="28">
        <f t="shared" si="7"/>
        <v>2.5099999999999998</v>
      </c>
      <c r="H40" s="38" t="s">
        <v>75</v>
      </c>
      <c r="I40" s="39"/>
      <c r="J40" s="40" t="s">
        <v>105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532</v>
      </c>
      <c r="E41" s="33">
        <v>264</v>
      </c>
      <c r="F41" s="33">
        <v>268</v>
      </c>
      <c r="G41" s="28">
        <f t="shared" si="7"/>
        <v>2.44</v>
      </c>
      <c r="H41" s="38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81</v>
      </c>
      <c r="D42" s="4">
        <f t="shared" si="6"/>
        <v>198</v>
      </c>
      <c r="E42" s="33">
        <v>100</v>
      </c>
      <c r="F42" s="33">
        <v>98</v>
      </c>
      <c r="G42" s="28">
        <f t="shared" si="7"/>
        <v>2.44</v>
      </c>
      <c r="H42" s="38" t="s">
        <v>78</v>
      </c>
      <c r="I42" s="39"/>
      <c r="J42" s="40" t="s">
        <v>104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83</v>
      </c>
      <c r="D43" s="4">
        <f t="shared" si="6"/>
        <v>235</v>
      </c>
      <c r="E43" s="33">
        <v>119</v>
      </c>
      <c r="F43" s="33">
        <v>116</v>
      </c>
      <c r="G43" s="28">
        <f t="shared" si="7"/>
        <v>2.83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  <mergeCell ref="H20:H21"/>
    <mergeCell ref="I20:J21"/>
    <mergeCell ref="K20:K21"/>
    <mergeCell ref="L20:L21"/>
    <mergeCell ref="M20:M21"/>
    <mergeCell ref="N20:N21"/>
    <mergeCell ref="H1:H2"/>
    <mergeCell ref="I1:J2"/>
    <mergeCell ref="K1:K2"/>
    <mergeCell ref="L1:L2"/>
    <mergeCell ref="M1:M2"/>
    <mergeCell ref="N1:N2"/>
    <mergeCell ref="A1:A2"/>
    <mergeCell ref="B1:C2"/>
    <mergeCell ref="D1:D2"/>
    <mergeCell ref="E1:E2"/>
    <mergeCell ref="F1:F2"/>
    <mergeCell ref="G1:G2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（令和6年3月31日現在）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036D-43E2-4469-9515-D55629CC9577}">
  <dimension ref="A1:O46"/>
  <sheetViews>
    <sheetView view="pageLayout" zoomScale="85" zoomScaleNormal="100" zoomScaleSheetLayoutView="85" zoomScalePageLayoutView="85" workbookViewId="0">
      <selection activeCell="K45" sqref="K45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14531</v>
      </c>
      <c r="E3" s="18">
        <f>SUM(E4:E34)</f>
        <v>7035</v>
      </c>
      <c r="F3" s="18">
        <f>SUM(F4:F34)</f>
        <v>7496</v>
      </c>
      <c r="G3" s="25">
        <f>ROUND(D3/C3,2)</f>
        <v>2.41</v>
      </c>
      <c r="H3" s="19" t="s">
        <v>73</v>
      </c>
      <c r="I3" s="15"/>
      <c r="J3" s="16">
        <f>SUM(J4:J19)</f>
        <v>2373</v>
      </c>
      <c r="K3" s="18">
        <f>SUM(K4:K19)</f>
        <v>5899</v>
      </c>
      <c r="L3" s="18">
        <f>SUM(L4:L19)</f>
        <v>2934</v>
      </c>
      <c r="M3" s="18">
        <f>SUM(M4:M19)</f>
        <v>2965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333</v>
      </c>
      <c r="E4" s="33">
        <v>172</v>
      </c>
      <c r="F4" s="33">
        <v>161</v>
      </c>
      <c r="G4" s="26">
        <f>ROUND(D4/C4,2)</f>
        <v>2.8</v>
      </c>
      <c r="H4" s="21" t="s">
        <v>6</v>
      </c>
      <c r="I4" s="24"/>
      <c r="J4" s="3">
        <v>31</v>
      </c>
      <c r="K4" s="5">
        <f>SUM(L4:M4)</f>
        <v>79</v>
      </c>
      <c r="L4" s="3">
        <v>38</v>
      </c>
      <c r="M4" s="3">
        <v>41</v>
      </c>
      <c r="N4" s="26">
        <f>ROUND(K4/J4,2)</f>
        <v>2.5499999999999998</v>
      </c>
      <c r="O4" s="1"/>
    </row>
    <row r="5" spans="1:15" ht="19.5" customHeight="1" x14ac:dyDescent="0.15">
      <c r="A5" s="20" t="s">
        <v>7</v>
      </c>
      <c r="B5" s="4"/>
      <c r="C5" s="33">
        <v>135</v>
      </c>
      <c r="D5" s="4">
        <f t="shared" ref="D5:D34" si="0">E5+F5</f>
        <v>334</v>
      </c>
      <c r="E5" s="33">
        <v>165</v>
      </c>
      <c r="F5" s="33">
        <v>169</v>
      </c>
      <c r="G5" s="26">
        <f t="shared" ref="G5:G34" si="1">ROUND(D5/C5,2)</f>
        <v>2.4700000000000002</v>
      </c>
      <c r="H5" s="21" t="s">
        <v>8</v>
      </c>
      <c r="I5" s="24"/>
      <c r="J5" s="3">
        <v>61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2.72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451</v>
      </c>
      <c r="E6" s="33">
        <v>229</v>
      </c>
      <c r="F6" s="33">
        <v>222</v>
      </c>
      <c r="G6" s="26">
        <f t="shared" si="1"/>
        <v>2.4500000000000002</v>
      </c>
      <c r="H6" s="21" t="s">
        <v>10</v>
      </c>
      <c r="I6" s="24"/>
      <c r="J6" s="3">
        <v>369</v>
      </c>
      <c r="K6" s="5">
        <f t="shared" si="2"/>
        <v>839</v>
      </c>
      <c r="L6" s="3">
        <v>413</v>
      </c>
      <c r="M6" s="3">
        <v>426</v>
      </c>
      <c r="N6" s="26">
        <f t="shared" si="3"/>
        <v>2.27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360</v>
      </c>
      <c r="F7" s="33">
        <v>358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43</v>
      </c>
      <c r="D8" s="4">
        <f t="shared" si="0"/>
        <v>126</v>
      </c>
      <c r="E8" s="33">
        <v>63</v>
      </c>
      <c r="F8" s="33">
        <v>63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367</v>
      </c>
      <c r="L8" s="3">
        <v>181</v>
      </c>
      <c r="M8" s="3">
        <v>186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380</v>
      </c>
      <c r="E9" s="33">
        <v>184</v>
      </c>
      <c r="F9" s="33">
        <v>196</v>
      </c>
      <c r="G9" s="26">
        <f t="shared" si="1"/>
        <v>2.75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561</v>
      </c>
      <c r="D10" s="4">
        <f t="shared" si="0"/>
        <v>1224</v>
      </c>
      <c r="E10" s="33">
        <v>546</v>
      </c>
      <c r="F10" s="33">
        <v>678</v>
      </c>
      <c r="G10" s="26">
        <f t="shared" si="1"/>
        <v>2.1800000000000002</v>
      </c>
      <c r="H10" s="21" t="s">
        <v>18</v>
      </c>
      <c r="I10" s="24"/>
      <c r="J10" s="3">
        <v>250</v>
      </c>
      <c r="K10" s="5">
        <f t="shared" si="2"/>
        <v>588</v>
      </c>
      <c r="L10" s="3">
        <v>294</v>
      </c>
      <c r="M10" s="3">
        <v>294</v>
      </c>
      <c r="N10" s="26">
        <f t="shared" si="3"/>
        <v>2.35</v>
      </c>
      <c r="O10" s="1"/>
    </row>
    <row r="11" spans="1:15" ht="19.5" customHeight="1" x14ac:dyDescent="0.15">
      <c r="A11" s="20" t="s">
        <v>19</v>
      </c>
      <c r="B11" s="4"/>
      <c r="C11" s="33">
        <v>353</v>
      </c>
      <c r="D11" s="4">
        <f t="shared" si="0"/>
        <v>889</v>
      </c>
      <c r="E11" s="33">
        <v>442</v>
      </c>
      <c r="F11" s="33">
        <v>447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332</v>
      </c>
      <c r="L11" s="3">
        <v>166</v>
      </c>
      <c r="M11" s="3">
        <v>166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189</v>
      </c>
      <c r="D12" s="4">
        <f t="shared" si="0"/>
        <v>474</v>
      </c>
      <c r="E12" s="33">
        <v>229</v>
      </c>
      <c r="F12" s="34">
        <v>245</v>
      </c>
      <c r="G12" s="26">
        <f t="shared" si="1"/>
        <v>2.5099999999999998</v>
      </c>
      <c r="H12" s="21" t="s">
        <v>21</v>
      </c>
      <c r="I12" s="24"/>
      <c r="J12" s="3">
        <v>86</v>
      </c>
      <c r="K12" s="5">
        <f t="shared" si="2"/>
        <v>220</v>
      </c>
      <c r="L12" s="3">
        <v>112</v>
      </c>
      <c r="M12" s="3">
        <v>108</v>
      </c>
      <c r="N12" s="26">
        <f t="shared" si="3"/>
        <v>2.56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142</v>
      </c>
      <c r="E13" s="33">
        <v>63</v>
      </c>
      <c r="F13" s="33">
        <v>79</v>
      </c>
      <c r="G13" s="26">
        <f t="shared" si="1"/>
        <v>2.73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155</v>
      </c>
      <c r="D14" s="4">
        <f t="shared" si="0"/>
        <v>368</v>
      </c>
      <c r="E14" s="33">
        <v>177</v>
      </c>
      <c r="F14" s="34">
        <v>191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365</v>
      </c>
      <c r="L14" s="3">
        <v>188</v>
      </c>
      <c r="M14" s="3">
        <v>177</v>
      </c>
      <c r="N14" s="26">
        <f t="shared" si="3"/>
        <v>2.64</v>
      </c>
      <c r="O14" s="1"/>
    </row>
    <row r="15" spans="1:15" ht="19.5" customHeight="1" x14ac:dyDescent="0.15">
      <c r="A15" s="20" t="s">
        <v>26</v>
      </c>
      <c r="B15" s="4"/>
      <c r="C15" s="33">
        <v>51</v>
      </c>
      <c r="D15" s="4">
        <f t="shared" si="0"/>
        <v>121</v>
      </c>
      <c r="E15" s="33">
        <v>57</v>
      </c>
      <c r="F15" s="33">
        <v>64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125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2.27</v>
      </c>
      <c r="H16" s="21" t="s">
        <v>30</v>
      </c>
      <c r="I16" s="24"/>
      <c r="J16" s="3">
        <v>106</v>
      </c>
      <c r="K16" s="5">
        <f t="shared" si="2"/>
        <v>283</v>
      </c>
      <c r="L16" s="3">
        <v>148</v>
      </c>
      <c r="M16" s="3">
        <v>135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101</v>
      </c>
      <c r="K17" s="5">
        <f t="shared" si="2"/>
        <v>229</v>
      </c>
      <c r="L17" s="3">
        <v>107</v>
      </c>
      <c r="M17" s="3">
        <v>122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124</v>
      </c>
      <c r="D18" s="4">
        <f t="shared" si="0"/>
        <v>266</v>
      </c>
      <c r="E18" s="34">
        <v>137</v>
      </c>
      <c r="F18" s="33">
        <v>129</v>
      </c>
      <c r="G18" s="26">
        <f t="shared" si="1"/>
        <v>2.15</v>
      </c>
      <c r="H18" s="21" t="s">
        <v>33</v>
      </c>
      <c r="I18" s="24"/>
      <c r="J18" s="3">
        <v>396</v>
      </c>
      <c r="K18" s="5">
        <f t="shared" si="2"/>
        <v>964</v>
      </c>
      <c r="L18" s="3">
        <v>475</v>
      </c>
      <c r="M18" s="3">
        <v>489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204</v>
      </c>
      <c r="D19" s="4">
        <f t="shared" si="0"/>
        <v>453</v>
      </c>
      <c r="E19" s="33">
        <v>222</v>
      </c>
      <c r="F19" s="33">
        <v>231</v>
      </c>
      <c r="G19" s="26">
        <f t="shared" si="1"/>
        <v>2.2200000000000002</v>
      </c>
      <c r="H19" s="21" t="s">
        <v>35</v>
      </c>
      <c r="I19" s="24">
        <v>1</v>
      </c>
      <c r="J19" s="3">
        <v>329</v>
      </c>
      <c r="K19" s="5">
        <f t="shared" si="2"/>
        <v>769</v>
      </c>
      <c r="L19" s="3">
        <v>387</v>
      </c>
      <c r="M19" s="3">
        <v>382</v>
      </c>
      <c r="N19" s="26">
        <f t="shared" si="3"/>
        <v>2.34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908</v>
      </c>
      <c r="E20" s="33">
        <v>440</v>
      </c>
      <c r="F20" s="33">
        <v>468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454</v>
      </c>
      <c r="D21" s="4">
        <f t="shared" si="0"/>
        <v>1060</v>
      </c>
      <c r="E21" s="33">
        <v>534</v>
      </c>
      <c r="F21" s="33">
        <v>526</v>
      </c>
      <c r="G21" s="26">
        <f t="shared" si="1"/>
        <v>2.33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367</v>
      </c>
      <c r="D22" s="4">
        <f t="shared" si="0"/>
        <v>825</v>
      </c>
      <c r="E22" s="33">
        <v>385</v>
      </c>
      <c r="F22" s="33">
        <v>440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4104</v>
      </c>
      <c r="K22" s="22">
        <f>SUM(K23:K37)</f>
        <v>10707</v>
      </c>
      <c r="L22" s="22">
        <f>SUM(L23:L37)</f>
        <v>5314</v>
      </c>
      <c r="M22" s="22">
        <f>SUM(M23:M37)</f>
        <v>5393</v>
      </c>
      <c r="N22" s="27">
        <f>ROUND(K22/J22,2)</f>
        <v>2.61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435</v>
      </c>
      <c r="E23" s="33">
        <v>221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430</v>
      </c>
      <c r="M23" s="3">
        <v>420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61</v>
      </c>
      <c r="E24" s="33">
        <v>32</v>
      </c>
      <c r="F24" s="34">
        <v>29</v>
      </c>
      <c r="G24" s="26">
        <f t="shared" si="1"/>
        <v>2.54</v>
      </c>
      <c r="H24" s="21" t="s">
        <v>40</v>
      </c>
      <c r="I24" s="3"/>
      <c r="J24" s="33">
        <v>668</v>
      </c>
      <c r="K24" s="3">
        <f t="shared" ref="K24:K37" si="4">SUM(L24:M24)</f>
        <v>1664</v>
      </c>
      <c r="L24" s="3">
        <v>836</v>
      </c>
      <c r="M24" s="3">
        <v>828</v>
      </c>
      <c r="N24" s="30">
        <f t="shared" ref="N24:N37" si="5">ROUND(K24/J24,2)</f>
        <v>2.4900000000000002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448</v>
      </c>
      <c r="E25" s="33">
        <v>210</v>
      </c>
      <c r="F25" s="33">
        <v>238</v>
      </c>
      <c r="G25" s="26">
        <f t="shared" si="1"/>
        <v>2.5499999999999998</v>
      </c>
      <c r="H25" s="21" t="s">
        <v>42</v>
      </c>
      <c r="I25" s="3"/>
      <c r="J25" s="33">
        <v>45</v>
      </c>
      <c r="K25" s="3">
        <f t="shared" si="4"/>
        <v>122</v>
      </c>
      <c r="L25" s="3">
        <v>64</v>
      </c>
      <c r="M25" s="3">
        <v>58</v>
      </c>
      <c r="N25" s="30">
        <f t="shared" si="5"/>
        <v>2.71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660</v>
      </c>
      <c r="K27" s="3">
        <f t="shared" si="4"/>
        <v>1775</v>
      </c>
      <c r="L27" s="3">
        <v>861</v>
      </c>
      <c r="M27" s="3">
        <v>914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177</v>
      </c>
      <c r="E28" s="33">
        <v>86</v>
      </c>
      <c r="F28" s="33">
        <v>91</v>
      </c>
      <c r="G28" s="26">
        <f t="shared" si="1"/>
        <v>2.27</v>
      </c>
      <c r="H28" s="21" t="s">
        <v>48</v>
      </c>
      <c r="I28" s="3">
        <v>1</v>
      </c>
      <c r="J28" s="33">
        <v>476</v>
      </c>
      <c r="K28" s="3">
        <f t="shared" si="4"/>
        <v>1346</v>
      </c>
      <c r="L28" s="3">
        <v>676</v>
      </c>
      <c r="M28" s="3">
        <v>670</v>
      </c>
      <c r="N28" s="30">
        <f t="shared" si="5"/>
        <v>2.83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132</v>
      </c>
      <c r="D29" s="4">
        <f t="shared" si="0"/>
        <v>313</v>
      </c>
      <c r="E29" s="33">
        <v>163</v>
      </c>
      <c r="F29" s="33">
        <v>150</v>
      </c>
      <c r="G29" s="26">
        <f t="shared" si="1"/>
        <v>2.37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510</v>
      </c>
      <c r="D30" s="4">
        <f t="shared" si="0"/>
        <v>1212</v>
      </c>
      <c r="E30" s="33">
        <v>578</v>
      </c>
      <c r="F30" s="33">
        <v>634</v>
      </c>
      <c r="G30" s="26">
        <f t="shared" si="1"/>
        <v>2.38</v>
      </c>
      <c r="H30" s="21" t="s">
        <v>52</v>
      </c>
      <c r="I30" s="3">
        <v>2</v>
      </c>
      <c r="J30" s="34">
        <v>493</v>
      </c>
      <c r="K30" s="3">
        <f t="shared" si="4"/>
        <v>1206</v>
      </c>
      <c r="L30" s="3">
        <v>582</v>
      </c>
      <c r="M30" s="3">
        <v>624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728</v>
      </c>
      <c r="E31" s="33">
        <v>340</v>
      </c>
      <c r="F31" s="33">
        <v>388</v>
      </c>
      <c r="G31" s="26">
        <f t="shared" si="1"/>
        <v>2.33</v>
      </c>
      <c r="H31" s="21" t="s">
        <v>54</v>
      </c>
      <c r="I31" s="3">
        <v>1</v>
      </c>
      <c r="J31" s="36">
        <v>539</v>
      </c>
      <c r="K31" s="3">
        <f t="shared" si="4"/>
        <v>1319</v>
      </c>
      <c r="L31" s="3">
        <v>671</v>
      </c>
      <c r="M31" s="3">
        <v>648</v>
      </c>
      <c r="N31" s="30">
        <f t="shared" si="5"/>
        <v>2.4500000000000002</v>
      </c>
      <c r="O31" s="1"/>
    </row>
    <row r="32" spans="1:15" ht="19.5" customHeight="1" x14ac:dyDescent="0.15">
      <c r="A32" s="20" t="s">
        <v>51</v>
      </c>
      <c r="B32" s="4"/>
      <c r="C32" s="33">
        <v>273</v>
      </c>
      <c r="D32" s="4">
        <f t="shared" si="0"/>
        <v>700</v>
      </c>
      <c r="E32" s="33">
        <v>332</v>
      </c>
      <c r="F32" s="33">
        <v>368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445</v>
      </c>
      <c r="M32" s="3">
        <v>462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187</v>
      </c>
      <c r="E33" s="33">
        <v>85</v>
      </c>
      <c r="F33" s="33">
        <v>102</v>
      </c>
      <c r="G33" s="26">
        <f t="shared" si="1"/>
        <v>2.37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349</v>
      </c>
      <c r="E34" s="33">
        <v>175</v>
      </c>
      <c r="F34" s="33">
        <v>174</v>
      </c>
      <c r="G34" s="26">
        <f t="shared" si="1"/>
        <v>2.73</v>
      </c>
      <c r="H34" s="21" t="s">
        <v>58</v>
      </c>
      <c r="I34" s="3"/>
      <c r="J34" s="33">
        <v>222</v>
      </c>
      <c r="K34" s="3">
        <f t="shared" si="4"/>
        <v>618</v>
      </c>
      <c r="L34" s="3">
        <v>295</v>
      </c>
      <c r="M34" s="3">
        <v>323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20</v>
      </c>
      <c r="K36" s="3">
        <f t="shared" si="4"/>
        <v>74</v>
      </c>
      <c r="L36" s="3">
        <v>37</v>
      </c>
      <c r="M36" s="3">
        <v>37</v>
      </c>
      <c r="N36" s="30">
        <f t="shared" si="5"/>
        <v>3.7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2020</v>
      </c>
      <c r="E37" s="23">
        <f>SUM(E38:E43)</f>
        <v>1015</v>
      </c>
      <c r="F37" s="23">
        <f>SUM(F38:F43)</f>
        <v>1005</v>
      </c>
      <c r="G37" s="27">
        <f>ROUND(D37/C37,2)</f>
        <v>2.58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309</v>
      </c>
      <c r="E38" s="33">
        <v>160</v>
      </c>
      <c r="F38" s="33">
        <v>149</v>
      </c>
      <c r="G38" s="28">
        <f t="shared" ref="G38:G43" si="7">ROUND(D38/C38,2)</f>
        <v>2.5099999999999998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243</v>
      </c>
      <c r="E39" s="33">
        <v>115</v>
      </c>
      <c r="F39" s="33">
        <v>128</v>
      </c>
      <c r="G39" s="28">
        <f t="shared" si="7"/>
        <v>2.76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254</v>
      </c>
      <c r="F40" s="33">
        <v>244</v>
      </c>
      <c r="G40" s="28">
        <f t="shared" si="7"/>
        <v>2.54</v>
      </c>
      <c r="H40" s="35" t="s">
        <v>75</v>
      </c>
      <c r="I40" s="39"/>
      <c r="J40" s="40" t="s">
        <v>84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533</v>
      </c>
      <c r="E41" s="33">
        <v>266</v>
      </c>
      <c r="F41" s="33">
        <v>267</v>
      </c>
      <c r="G41" s="28">
        <f t="shared" si="7"/>
        <v>2.4900000000000002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5" t="s">
        <v>78</v>
      </c>
      <c r="I42" s="39"/>
      <c r="J42" s="40" t="s">
        <v>85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（令和5年5月31日現在）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CF17-01A1-411C-A791-B3F924DCA549}">
  <dimension ref="A1:O46"/>
  <sheetViews>
    <sheetView view="pageLayout" zoomScale="85" zoomScaleNormal="100" zoomScaleSheetLayoutView="85" zoomScalePageLayoutView="85" workbookViewId="0">
      <selection activeCell="M26" sqref="M26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6022</v>
      </c>
      <c r="D3" s="17">
        <f>SUM(E3+F3)</f>
        <v>14527</v>
      </c>
      <c r="E3" s="18">
        <f>SUM(E4:E34)</f>
        <v>7033</v>
      </c>
      <c r="F3" s="18">
        <f>SUM(F4:F34)</f>
        <v>7494</v>
      </c>
      <c r="G3" s="25">
        <f>ROUND(D3/C3,2)</f>
        <v>2.41</v>
      </c>
      <c r="H3" s="19" t="s">
        <v>73</v>
      </c>
      <c r="I3" s="15"/>
      <c r="J3" s="16">
        <f>SUM(J4:J19)</f>
        <v>2369</v>
      </c>
      <c r="K3" s="18">
        <f>SUM(K4:K19)</f>
        <v>5889</v>
      </c>
      <c r="L3" s="18">
        <f>SUM(L4:L19)</f>
        <v>2928</v>
      </c>
      <c r="M3" s="18">
        <f>SUM(M4:M19)</f>
        <v>2961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332</v>
      </c>
      <c r="E4" s="33">
        <v>172</v>
      </c>
      <c r="F4" s="33">
        <v>160</v>
      </c>
      <c r="G4" s="26">
        <f>ROUND(D4/C4,2)</f>
        <v>2.79</v>
      </c>
      <c r="H4" s="21" t="s">
        <v>6</v>
      </c>
      <c r="I4" s="24"/>
      <c r="J4" s="3">
        <v>32</v>
      </c>
      <c r="K4" s="5">
        <f>SUM(L4:M4)</f>
        <v>79</v>
      </c>
      <c r="L4" s="3">
        <v>38</v>
      </c>
      <c r="M4" s="3">
        <v>41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333</v>
      </c>
      <c r="E5" s="33">
        <v>165</v>
      </c>
      <c r="F5" s="33">
        <v>168</v>
      </c>
      <c r="G5" s="26">
        <f t="shared" ref="G5:G34" si="1">ROUND(D5/C5,2)</f>
        <v>2.4300000000000002</v>
      </c>
      <c r="H5" s="21" t="s">
        <v>8</v>
      </c>
      <c r="I5" s="24"/>
      <c r="J5" s="3">
        <v>61</v>
      </c>
      <c r="K5" s="5">
        <f t="shared" ref="K5:K19" si="2">SUM(L5:M5)</f>
        <v>165</v>
      </c>
      <c r="L5" s="3">
        <v>82</v>
      </c>
      <c r="M5" s="3">
        <v>83</v>
      </c>
      <c r="N5" s="26">
        <f t="shared" ref="N5:N19" si="3">ROUND(K5/J5,2)</f>
        <v>2.7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451</v>
      </c>
      <c r="E6" s="33">
        <v>229</v>
      </c>
      <c r="F6" s="33">
        <v>222</v>
      </c>
      <c r="G6" s="26">
        <f t="shared" si="1"/>
        <v>2.4500000000000002</v>
      </c>
      <c r="H6" s="21" t="s">
        <v>10</v>
      </c>
      <c r="I6" s="24"/>
      <c r="J6" s="3">
        <v>368</v>
      </c>
      <c r="K6" s="5">
        <f t="shared" si="2"/>
        <v>833</v>
      </c>
      <c r="L6" s="3">
        <v>409</v>
      </c>
      <c r="M6" s="3">
        <v>424</v>
      </c>
      <c r="N6" s="26">
        <f t="shared" si="3"/>
        <v>2.2599999999999998</v>
      </c>
      <c r="O6" s="1"/>
    </row>
    <row r="7" spans="1:15" ht="19.5" customHeight="1" x14ac:dyDescent="0.15">
      <c r="A7" s="20" t="s">
        <v>11</v>
      </c>
      <c r="B7" s="4"/>
      <c r="C7" s="33">
        <v>268</v>
      </c>
      <c r="D7" s="4">
        <f t="shared" si="0"/>
        <v>717</v>
      </c>
      <c r="E7" s="33">
        <v>359</v>
      </c>
      <c r="F7" s="33">
        <v>358</v>
      </c>
      <c r="G7" s="26">
        <f t="shared" si="1"/>
        <v>2.68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128</v>
      </c>
      <c r="E8" s="33">
        <v>64</v>
      </c>
      <c r="F8" s="33">
        <v>64</v>
      </c>
      <c r="G8" s="26">
        <f t="shared" si="1"/>
        <v>2.91</v>
      </c>
      <c r="H8" s="21" t="s">
        <v>14</v>
      </c>
      <c r="I8" s="24"/>
      <c r="J8" s="3">
        <v>161</v>
      </c>
      <c r="K8" s="5">
        <f t="shared" si="2"/>
        <v>363</v>
      </c>
      <c r="L8" s="3">
        <v>180</v>
      </c>
      <c r="M8" s="3">
        <v>183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379</v>
      </c>
      <c r="E9" s="33">
        <v>183</v>
      </c>
      <c r="F9" s="33">
        <v>196</v>
      </c>
      <c r="G9" s="26">
        <f t="shared" si="1"/>
        <v>2.75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559</v>
      </c>
      <c r="D10" s="4">
        <f t="shared" si="0"/>
        <v>1216</v>
      </c>
      <c r="E10" s="33">
        <v>542</v>
      </c>
      <c r="F10" s="33">
        <v>674</v>
      </c>
      <c r="G10" s="26">
        <f t="shared" si="1"/>
        <v>2.1800000000000002</v>
      </c>
      <c r="H10" s="21" t="s">
        <v>18</v>
      </c>
      <c r="I10" s="24"/>
      <c r="J10" s="3">
        <v>251</v>
      </c>
      <c r="K10" s="5">
        <f t="shared" si="2"/>
        <v>588</v>
      </c>
      <c r="L10" s="3">
        <v>295</v>
      </c>
      <c r="M10" s="3">
        <v>293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355</v>
      </c>
      <c r="D11" s="4">
        <f t="shared" si="0"/>
        <v>891</v>
      </c>
      <c r="E11" s="33">
        <v>444</v>
      </c>
      <c r="F11" s="33">
        <v>447</v>
      </c>
      <c r="G11" s="26">
        <f t="shared" si="1"/>
        <v>2.5099999999999998</v>
      </c>
      <c r="H11" s="21" t="s">
        <v>20</v>
      </c>
      <c r="I11" s="24"/>
      <c r="J11" s="3">
        <v>103</v>
      </c>
      <c r="K11" s="5">
        <f t="shared" si="2"/>
        <v>335</v>
      </c>
      <c r="L11" s="3">
        <v>167</v>
      </c>
      <c r="M11" s="3">
        <v>168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187</v>
      </c>
      <c r="D12" s="4">
        <f t="shared" si="0"/>
        <v>474</v>
      </c>
      <c r="E12" s="33">
        <v>229</v>
      </c>
      <c r="F12" s="34">
        <v>245</v>
      </c>
      <c r="G12" s="26">
        <f t="shared" si="1"/>
        <v>2.5299999999999998</v>
      </c>
      <c r="H12" s="21" t="s">
        <v>21</v>
      </c>
      <c r="I12" s="24"/>
      <c r="J12" s="3">
        <v>86</v>
      </c>
      <c r="K12" s="5">
        <f t="shared" si="2"/>
        <v>220</v>
      </c>
      <c r="L12" s="3">
        <v>112</v>
      </c>
      <c r="M12" s="3">
        <v>108</v>
      </c>
      <c r="N12" s="26">
        <f t="shared" si="3"/>
        <v>2.56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143</v>
      </c>
      <c r="E13" s="33">
        <v>64</v>
      </c>
      <c r="F13" s="33">
        <v>79</v>
      </c>
      <c r="G13" s="26">
        <f t="shared" si="1"/>
        <v>2.7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154</v>
      </c>
      <c r="D14" s="4">
        <f t="shared" si="0"/>
        <v>365</v>
      </c>
      <c r="E14" s="33">
        <v>176</v>
      </c>
      <c r="F14" s="34">
        <v>189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364</v>
      </c>
      <c r="L14" s="3">
        <v>188</v>
      </c>
      <c r="M14" s="3">
        <v>176</v>
      </c>
      <c r="N14" s="26">
        <f t="shared" si="3"/>
        <v>2.64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123</v>
      </c>
      <c r="E15" s="33">
        <v>58</v>
      </c>
      <c r="F15" s="33">
        <v>65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125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2.27</v>
      </c>
      <c r="H16" s="21" t="s">
        <v>30</v>
      </c>
      <c r="I16" s="24"/>
      <c r="J16" s="3">
        <v>104</v>
      </c>
      <c r="K16" s="5">
        <f t="shared" si="2"/>
        <v>281</v>
      </c>
      <c r="L16" s="3">
        <v>147</v>
      </c>
      <c r="M16" s="3">
        <v>134</v>
      </c>
      <c r="N16" s="26">
        <f t="shared" si="3"/>
        <v>2.7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124</v>
      </c>
      <c r="D18" s="4">
        <f t="shared" si="0"/>
        <v>265</v>
      </c>
      <c r="E18" s="34">
        <v>136</v>
      </c>
      <c r="F18" s="33">
        <v>129</v>
      </c>
      <c r="G18" s="26">
        <f t="shared" si="1"/>
        <v>2.14</v>
      </c>
      <c r="H18" s="21" t="s">
        <v>33</v>
      </c>
      <c r="I18" s="24"/>
      <c r="J18" s="3">
        <v>398</v>
      </c>
      <c r="K18" s="5">
        <f t="shared" si="2"/>
        <v>970</v>
      </c>
      <c r="L18" s="3">
        <v>477</v>
      </c>
      <c r="M18" s="3">
        <v>493</v>
      </c>
      <c r="N18" s="26">
        <f t="shared" si="3"/>
        <v>2.44</v>
      </c>
      <c r="O18" s="1"/>
    </row>
    <row r="19" spans="1:15" ht="19.5" customHeight="1" x14ac:dyDescent="0.15">
      <c r="A19" s="20" t="s">
        <v>31</v>
      </c>
      <c r="B19" s="4"/>
      <c r="C19" s="33">
        <v>205</v>
      </c>
      <c r="D19" s="4">
        <f t="shared" si="0"/>
        <v>454</v>
      </c>
      <c r="E19" s="33">
        <v>223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327</v>
      </c>
      <c r="K19" s="5">
        <f t="shared" si="2"/>
        <v>767</v>
      </c>
      <c r="L19" s="3">
        <v>386</v>
      </c>
      <c r="M19" s="3">
        <v>381</v>
      </c>
      <c r="N19" s="26">
        <f t="shared" si="3"/>
        <v>2.35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906</v>
      </c>
      <c r="E20" s="33">
        <v>437</v>
      </c>
      <c r="F20" s="33">
        <v>469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457</v>
      </c>
      <c r="D21" s="4">
        <f t="shared" si="0"/>
        <v>1067</v>
      </c>
      <c r="E21" s="33">
        <v>539</v>
      </c>
      <c r="F21" s="33">
        <v>528</v>
      </c>
      <c r="G21" s="26">
        <f t="shared" si="1"/>
        <v>2.33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367</v>
      </c>
      <c r="D22" s="4">
        <f t="shared" si="0"/>
        <v>827</v>
      </c>
      <c r="E22" s="33">
        <v>385</v>
      </c>
      <c r="F22" s="33">
        <v>442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4112</v>
      </c>
      <c r="K22" s="22">
        <f>SUM(K23:K37)</f>
        <v>10709</v>
      </c>
      <c r="L22" s="22">
        <f>SUM(L23:L37)</f>
        <v>5317</v>
      </c>
      <c r="M22" s="22">
        <f>SUM(M23:M37)</f>
        <v>5392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435</v>
      </c>
      <c r="E23" s="33">
        <v>221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846</v>
      </c>
      <c r="L23" s="3">
        <v>428</v>
      </c>
      <c r="M23" s="3">
        <v>418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60</v>
      </c>
      <c r="E24" s="33">
        <v>32</v>
      </c>
      <c r="F24" s="34">
        <v>28</v>
      </c>
      <c r="G24" s="26">
        <f t="shared" si="1"/>
        <v>2.5</v>
      </c>
      <c r="H24" s="21" t="s">
        <v>40</v>
      </c>
      <c r="I24" s="3"/>
      <c r="J24" s="33">
        <v>672</v>
      </c>
      <c r="K24" s="3">
        <f t="shared" ref="K24:K37" si="4">SUM(L24:M24)</f>
        <v>1666</v>
      </c>
      <c r="L24" s="3">
        <v>837</v>
      </c>
      <c r="M24" s="3">
        <v>829</v>
      </c>
      <c r="N24" s="30">
        <f t="shared" ref="N24:N37" si="5">ROUND(K24/J24,2)</f>
        <v>2.48</v>
      </c>
      <c r="O24" s="1"/>
    </row>
    <row r="25" spans="1:15" ht="18.75" customHeight="1" x14ac:dyDescent="0.15">
      <c r="A25" s="20" t="s">
        <v>37</v>
      </c>
      <c r="B25" s="4"/>
      <c r="C25" s="33">
        <v>174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2.52</v>
      </c>
      <c r="H25" s="21" t="s">
        <v>42</v>
      </c>
      <c r="I25" s="3"/>
      <c r="J25" s="33">
        <v>46</v>
      </c>
      <c r="K25" s="3">
        <f t="shared" si="4"/>
        <v>123</v>
      </c>
      <c r="L25" s="3">
        <v>65</v>
      </c>
      <c r="M25" s="3">
        <v>58</v>
      </c>
      <c r="N25" s="30">
        <f t="shared" si="5"/>
        <v>2.67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660</v>
      </c>
      <c r="K27" s="3">
        <f t="shared" si="4"/>
        <v>1778</v>
      </c>
      <c r="L27" s="3">
        <v>863</v>
      </c>
      <c r="M27" s="3">
        <v>915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177</v>
      </c>
      <c r="E28" s="33">
        <v>86</v>
      </c>
      <c r="F28" s="33">
        <v>91</v>
      </c>
      <c r="G28" s="26">
        <f t="shared" si="1"/>
        <v>2.27</v>
      </c>
      <c r="H28" s="21" t="s">
        <v>48</v>
      </c>
      <c r="I28" s="3">
        <v>1</v>
      </c>
      <c r="J28" s="33">
        <v>477</v>
      </c>
      <c r="K28" s="3">
        <f t="shared" si="4"/>
        <v>1338</v>
      </c>
      <c r="L28" s="3">
        <v>670</v>
      </c>
      <c r="M28" s="3">
        <v>668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130</v>
      </c>
      <c r="D29" s="4">
        <f t="shared" si="0"/>
        <v>310</v>
      </c>
      <c r="E29" s="33">
        <v>160</v>
      </c>
      <c r="F29" s="33">
        <v>150</v>
      </c>
      <c r="G29" s="26">
        <f t="shared" si="1"/>
        <v>2.38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508</v>
      </c>
      <c r="D30" s="4">
        <f t="shared" si="0"/>
        <v>1214</v>
      </c>
      <c r="E30" s="33">
        <v>578</v>
      </c>
      <c r="F30" s="33">
        <v>636</v>
      </c>
      <c r="G30" s="26">
        <f t="shared" si="1"/>
        <v>2.39</v>
      </c>
      <c r="H30" s="21" t="s">
        <v>52</v>
      </c>
      <c r="I30" s="3">
        <v>2</v>
      </c>
      <c r="J30" s="34">
        <v>495</v>
      </c>
      <c r="K30" s="3">
        <f t="shared" si="4"/>
        <v>1211</v>
      </c>
      <c r="L30" s="3">
        <v>584</v>
      </c>
      <c r="M30" s="3">
        <v>627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735</v>
      </c>
      <c r="E31" s="33">
        <v>344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537</v>
      </c>
      <c r="K31" s="3">
        <f t="shared" si="4"/>
        <v>1315</v>
      </c>
      <c r="L31" s="3">
        <v>673</v>
      </c>
      <c r="M31" s="3">
        <v>642</v>
      </c>
      <c r="N31" s="30">
        <f t="shared" si="5"/>
        <v>2.4500000000000002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699</v>
      </c>
      <c r="E32" s="33">
        <v>332</v>
      </c>
      <c r="F32" s="33">
        <v>367</v>
      </c>
      <c r="G32" s="26">
        <f t="shared" si="1"/>
        <v>2.57</v>
      </c>
      <c r="H32" s="21" t="s">
        <v>56</v>
      </c>
      <c r="I32" s="3"/>
      <c r="J32" s="33">
        <v>364</v>
      </c>
      <c r="K32" s="3">
        <f t="shared" si="4"/>
        <v>913</v>
      </c>
      <c r="L32" s="3">
        <v>446</v>
      </c>
      <c r="M32" s="3">
        <v>467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189</v>
      </c>
      <c r="E33" s="33">
        <v>87</v>
      </c>
      <c r="F33" s="33">
        <v>102</v>
      </c>
      <c r="G33" s="26">
        <f t="shared" si="1"/>
        <v>2.39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349</v>
      </c>
      <c r="E34" s="33">
        <v>175</v>
      </c>
      <c r="F34" s="33">
        <v>174</v>
      </c>
      <c r="G34" s="26">
        <f t="shared" si="1"/>
        <v>2.73</v>
      </c>
      <c r="H34" s="21" t="s">
        <v>58</v>
      </c>
      <c r="I34" s="3"/>
      <c r="J34" s="33">
        <v>221</v>
      </c>
      <c r="K34" s="3">
        <f t="shared" si="4"/>
        <v>615</v>
      </c>
      <c r="L34" s="3">
        <v>294</v>
      </c>
      <c r="M34" s="3">
        <v>321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78</v>
      </c>
      <c r="L36" s="3">
        <v>40</v>
      </c>
      <c r="M36" s="3">
        <v>38</v>
      </c>
      <c r="N36" s="30">
        <f t="shared" si="5"/>
        <v>3.71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784</v>
      </c>
      <c r="D37" s="23">
        <f>SUM(D38:D43)</f>
        <v>2018</v>
      </c>
      <c r="E37" s="23">
        <f>SUM(E38:E43)</f>
        <v>1014</v>
      </c>
      <c r="F37" s="23">
        <f>SUM(F38:F43)</f>
        <v>1004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308</v>
      </c>
      <c r="E38" s="33">
        <v>160</v>
      </c>
      <c r="F38" s="33">
        <v>148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242</v>
      </c>
      <c r="E39" s="33">
        <v>114</v>
      </c>
      <c r="F39" s="33">
        <v>128</v>
      </c>
      <c r="G39" s="28">
        <f t="shared" si="7"/>
        <v>2.75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198</v>
      </c>
      <c r="D40" s="4">
        <f t="shared" si="6"/>
        <v>499</v>
      </c>
      <c r="E40" s="33">
        <v>255</v>
      </c>
      <c r="F40" s="33">
        <v>244</v>
      </c>
      <c r="G40" s="28">
        <f t="shared" si="7"/>
        <v>2.52</v>
      </c>
      <c r="H40" s="35" t="s">
        <v>75</v>
      </c>
      <c r="I40" s="39"/>
      <c r="J40" s="40" t="s">
        <v>87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532</v>
      </c>
      <c r="E41" s="33">
        <v>265</v>
      </c>
      <c r="F41" s="33">
        <v>267</v>
      </c>
      <c r="G41" s="28">
        <f t="shared" si="7"/>
        <v>2.4900000000000002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5" t="s">
        <v>78</v>
      </c>
      <c r="I42" s="39"/>
      <c r="J42" s="40" t="s">
        <v>86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（令和5年6月30日現在）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B918-3E5B-4F5D-987D-1568479B1A9F}">
  <dimension ref="A1:O46"/>
  <sheetViews>
    <sheetView view="pageLayout" zoomScale="85" zoomScaleNormal="100" zoomScaleSheetLayoutView="85" zoomScalePageLayoutView="85" workbookViewId="0">
      <selection activeCell="B1" sqref="B1:C2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6020</v>
      </c>
      <c r="D3" s="17">
        <f>SUM(E3+F3)</f>
        <v>14530</v>
      </c>
      <c r="E3" s="18">
        <f>SUM(E4:E34)</f>
        <v>7028</v>
      </c>
      <c r="F3" s="18">
        <f>SUM(F4:F34)</f>
        <v>7502</v>
      </c>
      <c r="G3" s="25">
        <f>ROUND(D3/C3,2)</f>
        <v>2.41</v>
      </c>
      <c r="H3" s="19" t="s">
        <v>73</v>
      </c>
      <c r="I3" s="15"/>
      <c r="J3" s="16">
        <f>SUM(J4:J19)</f>
        <v>2374</v>
      </c>
      <c r="K3" s="18">
        <f>SUM(K4:K19)</f>
        <v>5884</v>
      </c>
      <c r="L3" s="18">
        <f>SUM(L4:L19)</f>
        <v>2928</v>
      </c>
      <c r="M3" s="18">
        <f>SUM(M4:M19)</f>
        <v>2956</v>
      </c>
      <c r="N3" s="25">
        <f>ROUND(K3/J3,2)</f>
        <v>2.48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331</v>
      </c>
      <c r="E4" s="33">
        <v>171</v>
      </c>
      <c r="F4" s="33">
        <v>160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78</v>
      </c>
      <c r="L4" s="3">
        <v>37</v>
      </c>
      <c r="M4" s="3">
        <v>41</v>
      </c>
      <c r="N4" s="26">
        <f>ROUND(K4/J4,2)</f>
        <v>2.44</v>
      </c>
      <c r="O4" s="1"/>
    </row>
    <row r="5" spans="1:15" ht="19.5" customHeight="1" x14ac:dyDescent="0.15">
      <c r="A5" s="20" t="s">
        <v>7</v>
      </c>
      <c r="B5" s="4"/>
      <c r="C5" s="33">
        <v>133</v>
      </c>
      <c r="D5" s="4">
        <f t="shared" ref="D5:D34" si="0">E5+F5</f>
        <v>327</v>
      </c>
      <c r="E5" s="33">
        <v>162</v>
      </c>
      <c r="F5" s="33">
        <v>165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164</v>
      </c>
      <c r="L5" s="3">
        <v>82</v>
      </c>
      <c r="M5" s="3">
        <v>82</v>
      </c>
      <c r="N5" s="26">
        <f t="shared" ref="N5:N19" si="3">ROUND(K5/J5,2)</f>
        <v>2.69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368</v>
      </c>
      <c r="K6" s="5">
        <f t="shared" si="2"/>
        <v>832</v>
      </c>
      <c r="L6" s="3">
        <v>408</v>
      </c>
      <c r="M6" s="3">
        <v>424</v>
      </c>
      <c r="N6" s="26">
        <f t="shared" si="3"/>
        <v>2.2599999999999998</v>
      </c>
      <c r="O6" s="1"/>
    </row>
    <row r="7" spans="1:15" ht="19.5" customHeight="1" x14ac:dyDescent="0.15">
      <c r="A7" s="20" t="s">
        <v>11</v>
      </c>
      <c r="B7" s="4"/>
      <c r="C7" s="33">
        <v>269</v>
      </c>
      <c r="D7" s="4">
        <f t="shared" si="0"/>
        <v>718</v>
      </c>
      <c r="E7" s="33">
        <v>360</v>
      </c>
      <c r="F7" s="33">
        <v>358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132</v>
      </c>
      <c r="E8" s="33">
        <v>64</v>
      </c>
      <c r="F8" s="33">
        <v>68</v>
      </c>
      <c r="G8" s="26">
        <f t="shared" si="1"/>
        <v>3</v>
      </c>
      <c r="H8" s="21" t="s">
        <v>14</v>
      </c>
      <c r="I8" s="24"/>
      <c r="J8" s="3">
        <v>162</v>
      </c>
      <c r="K8" s="5">
        <f t="shared" si="2"/>
        <v>362</v>
      </c>
      <c r="L8" s="3">
        <v>178</v>
      </c>
      <c r="M8" s="3">
        <v>184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375</v>
      </c>
      <c r="E9" s="33">
        <v>181</v>
      </c>
      <c r="F9" s="33">
        <v>194</v>
      </c>
      <c r="G9" s="26">
        <f t="shared" si="1"/>
        <v>2.72</v>
      </c>
      <c r="H9" s="21" t="s">
        <v>16</v>
      </c>
      <c r="I9" s="24" t="s">
        <v>0</v>
      </c>
      <c r="J9" s="3">
        <v>92</v>
      </c>
      <c r="K9" s="5">
        <f t="shared" si="2"/>
        <v>257</v>
      </c>
      <c r="L9" s="3">
        <v>122</v>
      </c>
      <c r="M9" s="3">
        <v>135</v>
      </c>
      <c r="N9" s="26">
        <f t="shared" si="3"/>
        <v>2.79</v>
      </c>
      <c r="O9" s="1"/>
    </row>
    <row r="10" spans="1:15" ht="19.5" customHeight="1" x14ac:dyDescent="0.15">
      <c r="A10" s="20" t="s">
        <v>17</v>
      </c>
      <c r="B10" s="4"/>
      <c r="C10" s="33">
        <v>560</v>
      </c>
      <c r="D10" s="4">
        <f t="shared" si="0"/>
        <v>1211</v>
      </c>
      <c r="E10" s="33">
        <v>539</v>
      </c>
      <c r="F10" s="33">
        <v>672</v>
      </c>
      <c r="G10" s="26">
        <f t="shared" si="1"/>
        <v>2.16</v>
      </c>
      <c r="H10" s="21" t="s">
        <v>18</v>
      </c>
      <c r="I10" s="24"/>
      <c r="J10" s="3">
        <v>251</v>
      </c>
      <c r="K10" s="5">
        <f t="shared" si="2"/>
        <v>587</v>
      </c>
      <c r="L10" s="3">
        <v>294</v>
      </c>
      <c r="M10" s="3">
        <v>293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354</v>
      </c>
      <c r="D11" s="4">
        <f t="shared" si="0"/>
        <v>889</v>
      </c>
      <c r="E11" s="33">
        <v>442</v>
      </c>
      <c r="F11" s="33">
        <v>447</v>
      </c>
      <c r="G11" s="26">
        <f t="shared" si="1"/>
        <v>2.5099999999999998</v>
      </c>
      <c r="H11" s="21" t="s">
        <v>20</v>
      </c>
      <c r="I11" s="24"/>
      <c r="J11" s="3">
        <v>102</v>
      </c>
      <c r="K11" s="5">
        <f t="shared" si="2"/>
        <v>333</v>
      </c>
      <c r="L11" s="3">
        <v>166</v>
      </c>
      <c r="M11" s="3">
        <v>167</v>
      </c>
      <c r="N11" s="26">
        <f t="shared" si="3"/>
        <v>3.26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470</v>
      </c>
      <c r="E12" s="33">
        <v>225</v>
      </c>
      <c r="F12" s="34">
        <v>245</v>
      </c>
      <c r="G12" s="26">
        <f t="shared" si="1"/>
        <v>2.54</v>
      </c>
      <c r="H12" s="21" t="s">
        <v>21</v>
      </c>
      <c r="I12" s="24"/>
      <c r="J12" s="3">
        <v>89</v>
      </c>
      <c r="K12" s="5">
        <f t="shared" si="2"/>
        <v>223</v>
      </c>
      <c r="L12" s="3">
        <v>115</v>
      </c>
      <c r="M12" s="3">
        <v>108</v>
      </c>
      <c r="N12" s="26">
        <f t="shared" si="3"/>
        <v>2.5099999999999998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141</v>
      </c>
      <c r="E13" s="33">
        <v>63</v>
      </c>
      <c r="F13" s="33">
        <v>78</v>
      </c>
      <c r="G13" s="26">
        <f t="shared" si="1"/>
        <v>2.66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361</v>
      </c>
      <c r="E14" s="33">
        <v>173</v>
      </c>
      <c r="F14" s="34">
        <v>188</v>
      </c>
      <c r="G14" s="26">
        <f t="shared" si="1"/>
        <v>2.39</v>
      </c>
      <c r="H14" s="21" t="s">
        <v>24</v>
      </c>
      <c r="I14" s="24"/>
      <c r="J14" s="3">
        <v>139</v>
      </c>
      <c r="K14" s="5">
        <f t="shared" si="2"/>
        <v>364</v>
      </c>
      <c r="L14" s="3">
        <v>189</v>
      </c>
      <c r="M14" s="3">
        <v>175</v>
      </c>
      <c r="N14" s="26">
        <f t="shared" si="3"/>
        <v>2.62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126</v>
      </c>
      <c r="D16" s="4">
        <f t="shared" si="0"/>
        <v>284</v>
      </c>
      <c r="E16" s="33">
        <v>136</v>
      </c>
      <c r="F16" s="33">
        <v>148</v>
      </c>
      <c r="G16" s="26">
        <f t="shared" si="1"/>
        <v>2.25</v>
      </c>
      <c r="H16" s="21" t="s">
        <v>30</v>
      </c>
      <c r="I16" s="24"/>
      <c r="J16" s="3">
        <v>104</v>
      </c>
      <c r="K16" s="5">
        <f t="shared" si="2"/>
        <v>281</v>
      </c>
      <c r="L16" s="3">
        <v>147</v>
      </c>
      <c r="M16" s="3">
        <v>134</v>
      </c>
      <c r="N16" s="26">
        <f t="shared" si="3"/>
        <v>2.7</v>
      </c>
      <c r="O16" s="1"/>
    </row>
    <row r="17" spans="1:15" ht="19.5" customHeight="1" x14ac:dyDescent="0.15">
      <c r="A17" s="20" t="s">
        <v>28</v>
      </c>
      <c r="B17" s="4"/>
      <c r="C17" s="33">
        <v>78</v>
      </c>
      <c r="D17" s="4">
        <f t="shared" si="0"/>
        <v>146</v>
      </c>
      <c r="E17" s="33">
        <v>70</v>
      </c>
      <c r="F17" s="33">
        <v>76</v>
      </c>
      <c r="G17" s="26">
        <f t="shared" si="1"/>
        <v>1.87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123</v>
      </c>
      <c r="D18" s="4">
        <f t="shared" si="0"/>
        <v>264</v>
      </c>
      <c r="E18" s="34">
        <v>136</v>
      </c>
      <c r="F18" s="33">
        <v>128</v>
      </c>
      <c r="G18" s="26">
        <f t="shared" si="1"/>
        <v>2.15</v>
      </c>
      <c r="H18" s="21" t="s">
        <v>33</v>
      </c>
      <c r="I18" s="24"/>
      <c r="J18" s="3">
        <v>399</v>
      </c>
      <c r="K18" s="5">
        <f t="shared" si="2"/>
        <v>971</v>
      </c>
      <c r="L18" s="3">
        <v>478</v>
      </c>
      <c r="M18" s="3">
        <v>493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205</v>
      </c>
      <c r="D19" s="4">
        <f t="shared" si="0"/>
        <v>452</v>
      </c>
      <c r="E19" s="33">
        <v>221</v>
      </c>
      <c r="F19" s="33">
        <v>231</v>
      </c>
      <c r="G19" s="26">
        <f t="shared" si="1"/>
        <v>2.2000000000000002</v>
      </c>
      <c r="H19" s="21" t="s">
        <v>35</v>
      </c>
      <c r="I19" s="24">
        <v>1</v>
      </c>
      <c r="J19" s="3">
        <v>327</v>
      </c>
      <c r="K19" s="5">
        <f t="shared" si="2"/>
        <v>766</v>
      </c>
      <c r="L19" s="3">
        <v>387</v>
      </c>
      <c r="M19" s="3">
        <v>379</v>
      </c>
      <c r="N19" s="26">
        <f t="shared" si="3"/>
        <v>2.34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908</v>
      </c>
      <c r="E20" s="33">
        <v>437</v>
      </c>
      <c r="F20" s="33">
        <v>471</v>
      </c>
      <c r="G20" s="26">
        <f t="shared" si="1"/>
        <v>2.42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456</v>
      </c>
      <c r="D21" s="4">
        <f t="shared" si="0"/>
        <v>1069</v>
      </c>
      <c r="E21" s="33">
        <v>539</v>
      </c>
      <c r="F21" s="33">
        <v>530</v>
      </c>
      <c r="G21" s="26">
        <f t="shared" si="1"/>
        <v>2.34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376</v>
      </c>
      <c r="D22" s="4">
        <f t="shared" si="0"/>
        <v>848</v>
      </c>
      <c r="E22" s="33">
        <v>396</v>
      </c>
      <c r="F22" s="33">
        <v>452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4122</v>
      </c>
      <c r="K22" s="22">
        <f>SUM(K23:K37)</f>
        <v>10717</v>
      </c>
      <c r="L22" s="22">
        <f>SUM(L23:L37)</f>
        <v>5318</v>
      </c>
      <c r="M22" s="22">
        <f>SUM(M23:M37)</f>
        <v>5399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174</v>
      </c>
      <c r="D23" s="4">
        <f t="shared" si="0"/>
        <v>434</v>
      </c>
      <c r="E23" s="33">
        <v>220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335</v>
      </c>
      <c r="K23" s="3">
        <f>SUM(L23:M23)</f>
        <v>850</v>
      </c>
      <c r="L23" s="3">
        <v>430</v>
      </c>
      <c r="M23" s="3">
        <v>420</v>
      </c>
      <c r="N23" s="30">
        <f>ROUND(K23/J23,2)</f>
        <v>2.54</v>
      </c>
      <c r="O23" s="1"/>
    </row>
    <row r="24" spans="1:15" ht="19.5" customHeight="1" x14ac:dyDescent="0.15">
      <c r="A24" s="20" t="s">
        <v>36</v>
      </c>
      <c r="B24" s="4"/>
      <c r="C24" s="33">
        <v>23</v>
      </c>
      <c r="D24" s="4">
        <f t="shared" si="0"/>
        <v>57</v>
      </c>
      <c r="E24" s="33">
        <v>31</v>
      </c>
      <c r="F24" s="34">
        <v>26</v>
      </c>
      <c r="G24" s="26">
        <f t="shared" si="1"/>
        <v>2.48</v>
      </c>
      <c r="H24" s="21" t="s">
        <v>40</v>
      </c>
      <c r="I24" s="3"/>
      <c r="J24" s="33">
        <v>672</v>
      </c>
      <c r="K24" s="3">
        <f t="shared" ref="K24:K37" si="4">SUM(L24:M24)</f>
        <v>1664</v>
      </c>
      <c r="L24" s="3">
        <v>830</v>
      </c>
      <c r="M24" s="3">
        <v>834</v>
      </c>
      <c r="N24" s="30">
        <f t="shared" ref="N24:N37" si="5">ROUND(K24/J24,2)</f>
        <v>2.48</v>
      </c>
      <c r="O24" s="1"/>
    </row>
    <row r="25" spans="1:15" ht="18.75" customHeight="1" x14ac:dyDescent="0.15">
      <c r="A25" s="20" t="s">
        <v>37</v>
      </c>
      <c r="B25" s="4"/>
      <c r="C25" s="33">
        <v>174</v>
      </c>
      <c r="D25" s="4">
        <f t="shared" si="0"/>
        <v>438</v>
      </c>
      <c r="E25" s="33">
        <v>205</v>
      </c>
      <c r="F25" s="33">
        <v>233</v>
      </c>
      <c r="G25" s="26">
        <f t="shared" si="1"/>
        <v>2.52</v>
      </c>
      <c r="H25" s="21" t="s">
        <v>42</v>
      </c>
      <c r="I25" s="3"/>
      <c r="J25" s="33">
        <v>46</v>
      </c>
      <c r="K25" s="3">
        <f t="shared" si="4"/>
        <v>123</v>
      </c>
      <c r="L25" s="3">
        <v>65</v>
      </c>
      <c r="M25" s="3">
        <v>58</v>
      </c>
      <c r="N25" s="30">
        <f t="shared" si="5"/>
        <v>2.67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191</v>
      </c>
      <c r="E26" s="33">
        <v>91</v>
      </c>
      <c r="F26" s="33">
        <v>100</v>
      </c>
      <c r="G26" s="26">
        <f t="shared" si="1"/>
        <v>2.62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663</v>
      </c>
      <c r="K27" s="3">
        <f t="shared" si="4"/>
        <v>1780</v>
      </c>
      <c r="L27" s="3">
        <v>864</v>
      </c>
      <c r="M27" s="3">
        <v>916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480</v>
      </c>
      <c r="K28" s="3">
        <f t="shared" si="4"/>
        <v>1347</v>
      </c>
      <c r="L28" s="3">
        <v>674</v>
      </c>
      <c r="M28" s="3">
        <v>673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1232</v>
      </c>
      <c r="E30" s="33">
        <v>587</v>
      </c>
      <c r="F30" s="33">
        <v>645</v>
      </c>
      <c r="G30" s="26">
        <f t="shared" si="1"/>
        <v>2.41</v>
      </c>
      <c r="H30" s="21" t="s">
        <v>52</v>
      </c>
      <c r="I30" s="3">
        <v>2</v>
      </c>
      <c r="J30" s="34">
        <v>493</v>
      </c>
      <c r="K30" s="3">
        <f t="shared" si="4"/>
        <v>1212</v>
      </c>
      <c r="L30" s="3">
        <v>584</v>
      </c>
      <c r="M30" s="3">
        <v>628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735</v>
      </c>
      <c r="E31" s="33">
        <v>344</v>
      </c>
      <c r="F31" s="33">
        <v>391</v>
      </c>
      <c r="G31" s="26">
        <f t="shared" si="1"/>
        <v>2.36</v>
      </c>
      <c r="H31" s="21" t="s">
        <v>54</v>
      </c>
      <c r="I31" s="3">
        <v>1</v>
      </c>
      <c r="J31" s="36">
        <v>538</v>
      </c>
      <c r="K31" s="3">
        <f t="shared" si="4"/>
        <v>1308</v>
      </c>
      <c r="L31" s="3">
        <v>673</v>
      </c>
      <c r="M31" s="3">
        <v>635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274</v>
      </c>
      <c r="D32" s="4">
        <f t="shared" si="0"/>
        <v>700</v>
      </c>
      <c r="E32" s="33">
        <v>332</v>
      </c>
      <c r="F32" s="33">
        <v>368</v>
      </c>
      <c r="G32" s="26">
        <f t="shared" si="1"/>
        <v>2.5499999999999998</v>
      </c>
      <c r="H32" s="21" t="s">
        <v>56</v>
      </c>
      <c r="I32" s="3"/>
      <c r="J32" s="33">
        <v>364</v>
      </c>
      <c r="K32" s="3">
        <f t="shared" si="4"/>
        <v>912</v>
      </c>
      <c r="L32" s="3">
        <v>445</v>
      </c>
      <c r="M32" s="3">
        <v>467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348</v>
      </c>
      <c r="E34" s="33">
        <v>174</v>
      </c>
      <c r="F34" s="33">
        <v>174</v>
      </c>
      <c r="G34" s="26">
        <f t="shared" si="1"/>
        <v>2.74</v>
      </c>
      <c r="H34" s="21" t="s">
        <v>58</v>
      </c>
      <c r="I34" s="3"/>
      <c r="J34" s="33">
        <v>223</v>
      </c>
      <c r="K34" s="3">
        <f t="shared" si="4"/>
        <v>616</v>
      </c>
      <c r="L34" s="3">
        <v>295</v>
      </c>
      <c r="M34" s="3">
        <v>321</v>
      </c>
      <c r="N34" s="30">
        <f t="shared" si="5"/>
        <v>2.76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165</v>
      </c>
      <c r="L35" s="3">
        <v>85</v>
      </c>
      <c r="M35" s="3">
        <v>80</v>
      </c>
      <c r="N35" s="30">
        <f t="shared" si="5"/>
        <v>3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78</v>
      </c>
      <c r="L36" s="3">
        <v>40</v>
      </c>
      <c r="M36" s="3">
        <v>38</v>
      </c>
      <c r="N36" s="30">
        <f t="shared" si="5"/>
        <v>3.71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2014</v>
      </c>
      <c r="E37" s="23">
        <f>SUM(E38:E43)</f>
        <v>1012</v>
      </c>
      <c r="F37" s="23">
        <f>SUM(F38:F43)</f>
        <v>1002</v>
      </c>
      <c r="G37" s="27">
        <f>ROUND(D37/C37,2)</f>
        <v>2.58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307</v>
      </c>
      <c r="E38" s="33">
        <v>160</v>
      </c>
      <c r="F38" s="33">
        <v>147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241</v>
      </c>
      <c r="E39" s="33">
        <v>113</v>
      </c>
      <c r="F39" s="33">
        <v>128</v>
      </c>
      <c r="G39" s="28">
        <f t="shared" si="7"/>
        <v>2.74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255</v>
      </c>
      <c r="F40" s="33">
        <v>243</v>
      </c>
      <c r="G40" s="28">
        <f t="shared" si="7"/>
        <v>2.54</v>
      </c>
      <c r="H40" s="35" t="s">
        <v>75</v>
      </c>
      <c r="I40" s="39"/>
      <c r="J40" s="40" t="s">
        <v>88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533</v>
      </c>
      <c r="E41" s="33">
        <v>266</v>
      </c>
      <c r="F41" s="33">
        <v>267</v>
      </c>
      <c r="G41" s="28">
        <f t="shared" si="7"/>
        <v>2.4900000000000002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79</v>
      </c>
      <c r="D42" s="4">
        <f t="shared" si="6"/>
        <v>200</v>
      </c>
      <c r="E42" s="33">
        <v>101</v>
      </c>
      <c r="F42" s="33">
        <v>99</v>
      </c>
      <c r="G42" s="28">
        <f t="shared" si="7"/>
        <v>2.5299999999999998</v>
      </c>
      <c r="H42" s="35" t="s">
        <v>78</v>
      </c>
      <c r="I42" s="39"/>
      <c r="J42" s="40" t="s">
        <v>89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（令和5年7月31日現在）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5D8C-40E5-487D-9427-B61438023B9A}">
  <dimension ref="A1:O46"/>
  <sheetViews>
    <sheetView view="pageLayout" zoomScale="85" zoomScaleNormal="100" zoomScaleSheetLayoutView="85" zoomScalePageLayoutView="85" workbookViewId="0">
      <selection activeCell="C4" sqref="C4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6017</v>
      </c>
      <c r="D3" s="17">
        <f>SUM(E3+F3)</f>
        <v>14514</v>
      </c>
      <c r="E3" s="18">
        <f>SUM(E4:E34)</f>
        <v>7025</v>
      </c>
      <c r="F3" s="18">
        <f>SUM(F4:F34)</f>
        <v>7489</v>
      </c>
      <c r="G3" s="25">
        <f>ROUND(D3/C3,2)</f>
        <v>2.41</v>
      </c>
      <c r="H3" s="19" t="s">
        <v>73</v>
      </c>
      <c r="I3" s="15"/>
      <c r="J3" s="16">
        <f>SUM(J4:J19)</f>
        <v>2381</v>
      </c>
      <c r="K3" s="18">
        <f>SUM(K4:K19)</f>
        <v>5880</v>
      </c>
      <c r="L3" s="18">
        <f>SUM(L4:L19)</f>
        <v>2925</v>
      </c>
      <c r="M3" s="18">
        <f>SUM(M4:M19)</f>
        <v>2955</v>
      </c>
      <c r="N3" s="25">
        <f>ROUND(K3/J3,2)</f>
        <v>2.4700000000000002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331</v>
      </c>
      <c r="E4" s="33">
        <v>171</v>
      </c>
      <c r="F4" s="33">
        <v>160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78</v>
      </c>
      <c r="L4" s="3">
        <v>37</v>
      </c>
      <c r="M4" s="3">
        <v>41</v>
      </c>
      <c r="N4" s="26">
        <f>ROUND(K4/J4,2)</f>
        <v>2.44</v>
      </c>
      <c r="O4" s="1"/>
    </row>
    <row r="5" spans="1:15" ht="19.5" customHeight="1" x14ac:dyDescent="0.15">
      <c r="A5" s="20" t="s">
        <v>7</v>
      </c>
      <c r="B5" s="4"/>
      <c r="C5" s="33">
        <v>133</v>
      </c>
      <c r="D5" s="4">
        <f t="shared" ref="D5:D34" si="0">E5+F5</f>
        <v>327</v>
      </c>
      <c r="E5" s="33">
        <v>163</v>
      </c>
      <c r="F5" s="33">
        <v>164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164</v>
      </c>
      <c r="L5" s="3">
        <v>82</v>
      </c>
      <c r="M5" s="3">
        <v>82</v>
      </c>
      <c r="N5" s="26">
        <f t="shared" ref="N5:N19" si="3">ROUND(K5/J5,2)</f>
        <v>2.69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368</v>
      </c>
      <c r="K6" s="5">
        <f t="shared" si="2"/>
        <v>828</v>
      </c>
      <c r="L6" s="3">
        <v>406</v>
      </c>
      <c r="M6" s="3">
        <v>422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269</v>
      </c>
      <c r="D7" s="4">
        <f t="shared" si="0"/>
        <v>719</v>
      </c>
      <c r="E7" s="33">
        <v>359</v>
      </c>
      <c r="F7" s="33">
        <v>360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131</v>
      </c>
      <c r="E8" s="33">
        <v>64</v>
      </c>
      <c r="F8" s="33">
        <v>67</v>
      </c>
      <c r="G8" s="26">
        <f t="shared" si="1"/>
        <v>2.98</v>
      </c>
      <c r="H8" s="21" t="s">
        <v>14</v>
      </c>
      <c r="I8" s="24"/>
      <c r="J8" s="3">
        <v>162</v>
      </c>
      <c r="K8" s="5">
        <f t="shared" si="2"/>
        <v>360</v>
      </c>
      <c r="L8" s="3">
        <v>175</v>
      </c>
      <c r="M8" s="3">
        <v>185</v>
      </c>
      <c r="N8" s="26">
        <f t="shared" si="3"/>
        <v>2.2200000000000002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375</v>
      </c>
      <c r="E9" s="33">
        <v>181</v>
      </c>
      <c r="F9" s="33">
        <v>194</v>
      </c>
      <c r="G9" s="26">
        <f t="shared" si="1"/>
        <v>2.72</v>
      </c>
      <c r="H9" s="21" t="s">
        <v>16</v>
      </c>
      <c r="I9" s="24" t="s">
        <v>0</v>
      </c>
      <c r="J9" s="3">
        <v>92</v>
      </c>
      <c r="K9" s="5">
        <f t="shared" si="2"/>
        <v>259</v>
      </c>
      <c r="L9" s="3">
        <v>123</v>
      </c>
      <c r="M9" s="3">
        <v>136</v>
      </c>
      <c r="N9" s="26">
        <f t="shared" si="3"/>
        <v>2.82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1209</v>
      </c>
      <c r="E10" s="33">
        <v>538</v>
      </c>
      <c r="F10" s="33">
        <v>671</v>
      </c>
      <c r="G10" s="26">
        <f t="shared" si="1"/>
        <v>2.17</v>
      </c>
      <c r="H10" s="21" t="s">
        <v>18</v>
      </c>
      <c r="I10" s="24"/>
      <c r="J10" s="3">
        <v>251</v>
      </c>
      <c r="K10" s="5">
        <f t="shared" si="2"/>
        <v>587</v>
      </c>
      <c r="L10" s="3">
        <v>293</v>
      </c>
      <c r="M10" s="3">
        <v>294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351</v>
      </c>
      <c r="D11" s="4">
        <f t="shared" si="0"/>
        <v>883</v>
      </c>
      <c r="E11" s="33">
        <v>437</v>
      </c>
      <c r="F11" s="33">
        <v>446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332</v>
      </c>
      <c r="L11" s="3">
        <v>165</v>
      </c>
      <c r="M11" s="3">
        <v>167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467</v>
      </c>
      <c r="E12" s="33">
        <v>224</v>
      </c>
      <c r="F12" s="34">
        <v>243</v>
      </c>
      <c r="G12" s="26">
        <f t="shared" si="1"/>
        <v>2.52</v>
      </c>
      <c r="H12" s="21" t="s">
        <v>21</v>
      </c>
      <c r="I12" s="24"/>
      <c r="J12" s="3">
        <v>91</v>
      </c>
      <c r="K12" s="5">
        <f t="shared" si="2"/>
        <v>225</v>
      </c>
      <c r="L12" s="3">
        <v>117</v>
      </c>
      <c r="M12" s="3">
        <v>108</v>
      </c>
      <c r="N12" s="26">
        <f t="shared" si="3"/>
        <v>2.4700000000000002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139</v>
      </c>
      <c r="E13" s="33">
        <v>63</v>
      </c>
      <c r="F13" s="33">
        <v>76</v>
      </c>
      <c r="G13" s="26">
        <f t="shared" si="1"/>
        <v>2.62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361</v>
      </c>
      <c r="E14" s="33">
        <v>172</v>
      </c>
      <c r="F14" s="34">
        <v>189</v>
      </c>
      <c r="G14" s="26">
        <f t="shared" si="1"/>
        <v>2.39</v>
      </c>
      <c r="H14" s="21" t="s">
        <v>24</v>
      </c>
      <c r="I14" s="24"/>
      <c r="J14" s="3">
        <v>140</v>
      </c>
      <c r="K14" s="5">
        <f t="shared" si="2"/>
        <v>363</v>
      </c>
      <c r="L14" s="3">
        <v>188</v>
      </c>
      <c r="M14" s="3">
        <v>175</v>
      </c>
      <c r="N14" s="26">
        <f t="shared" si="3"/>
        <v>2.59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127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2.2400000000000002</v>
      </c>
      <c r="H16" s="21" t="s">
        <v>30</v>
      </c>
      <c r="I16" s="24"/>
      <c r="J16" s="3">
        <v>105</v>
      </c>
      <c r="K16" s="5">
        <f t="shared" si="2"/>
        <v>282</v>
      </c>
      <c r="L16" s="3">
        <v>147</v>
      </c>
      <c r="M16" s="3">
        <v>135</v>
      </c>
      <c r="N16" s="26">
        <f t="shared" si="3"/>
        <v>2.69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122</v>
      </c>
      <c r="D18" s="4">
        <f t="shared" si="0"/>
        <v>263</v>
      </c>
      <c r="E18" s="34">
        <v>136</v>
      </c>
      <c r="F18" s="33">
        <v>127</v>
      </c>
      <c r="G18" s="26">
        <f t="shared" si="1"/>
        <v>2.16</v>
      </c>
      <c r="H18" s="21" t="s">
        <v>33</v>
      </c>
      <c r="I18" s="24"/>
      <c r="J18" s="3">
        <v>400</v>
      </c>
      <c r="K18" s="5">
        <f t="shared" si="2"/>
        <v>970</v>
      </c>
      <c r="L18" s="3">
        <v>478</v>
      </c>
      <c r="M18" s="3">
        <v>492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204</v>
      </c>
      <c r="D19" s="4">
        <f t="shared" si="0"/>
        <v>451</v>
      </c>
      <c r="E19" s="33">
        <v>219</v>
      </c>
      <c r="F19" s="33">
        <v>232</v>
      </c>
      <c r="G19" s="26">
        <f t="shared" si="1"/>
        <v>2.21</v>
      </c>
      <c r="H19" s="21" t="s">
        <v>35</v>
      </c>
      <c r="I19" s="24">
        <v>1</v>
      </c>
      <c r="J19" s="3">
        <v>328</v>
      </c>
      <c r="K19" s="5">
        <f t="shared" si="2"/>
        <v>765</v>
      </c>
      <c r="L19" s="3">
        <v>388</v>
      </c>
      <c r="M19" s="3">
        <v>377</v>
      </c>
      <c r="N19" s="26">
        <f t="shared" si="3"/>
        <v>2.33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378</v>
      </c>
      <c r="D20" s="4">
        <f t="shared" si="0"/>
        <v>911</v>
      </c>
      <c r="E20" s="33">
        <v>441</v>
      </c>
      <c r="F20" s="33">
        <v>470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456</v>
      </c>
      <c r="D21" s="4">
        <f t="shared" si="0"/>
        <v>1071</v>
      </c>
      <c r="E21" s="33">
        <v>541</v>
      </c>
      <c r="F21" s="33">
        <v>530</v>
      </c>
      <c r="G21" s="26">
        <f t="shared" si="1"/>
        <v>2.35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372</v>
      </c>
      <c r="D22" s="4">
        <f t="shared" si="0"/>
        <v>837</v>
      </c>
      <c r="E22" s="33">
        <v>391</v>
      </c>
      <c r="F22" s="33">
        <v>446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4117</v>
      </c>
      <c r="K22" s="22">
        <f>SUM(K23:K37)</f>
        <v>10703</v>
      </c>
      <c r="L22" s="22">
        <f>SUM(L23:L37)</f>
        <v>5307</v>
      </c>
      <c r="M22" s="22">
        <f>SUM(M23:M37)</f>
        <v>5396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442</v>
      </c>
      <c r="E23" s="33">
        <v>225</v>
      </c>
      <c r="F23" s="34">
        <v>217</v>
      </c>
      <c r="G23" s="26">
        <f t="shared" si="1"/>
        <v>2.5299999999999998</v>
      </c>
      <c r="H23" s="21" t="s">
        <v>38</v>
      </c>
      <c r="I23" s="3">
        <v>2</v>
      </c>
      <c r="J23" s="34">
        <v>332</v>
      </c>
      <c r="K23" s="3">
        <f>SUM(L23:M23)</f>
        <v>848</v>
      </c>
      <c r="L23" s="3">
        <v>428</v>
      </c>
      <c r="M23" s="3">
        <v>420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23</v>
      </c>
      <c r="D24" s="4">
        <f t="shared" si="0"/>
        <v>57</v>
      </c>
      <c r="E24" s="33">
        <v>31</v>
      </c>
      <c r="F24" s="34">
        <v>26</v>
      </c>
      <c r="G24" s="26">
        <f t="shared" si="1"/>
        <v>2.48</v>
      </c>
      <c r="H24" s="21" t="s">
        <v>40</v>
      </c>
      <c r="I24" s="3"/>
      <c r="J24" s="33">
        <v>673</v>
      </c>
      <c r="K24" s="3">
        <f t="shared" ref="K24:K37" si="4">SUM(L24:M24)</f>
        <v>1661</v>
      </c>
      <c r="L24" s="3">
        <v>829</v>
      </c>
      <c r="M24" s="3">
        <v>832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191</v>
      </c>
      <c r="E26" s="33">
        <v>91</v>
      </c>
      <c r="F26" s="33">
        <v>100</v>
      </c>
      <c r="G26" s="26">
        <f t="shared" si="1"/>
        <v>2.58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85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2.62</v>
      </c>
      <c r="H27" s="21" t="s">
        <v>46</v>
      </c>
      <c r="I27" s="3">
        <v>19</v>
      </c>
      <c r="J27" s="33">
        <v>661</v>
      </c>
      <c r="K27" s="3">
        <f t="shared" si="4"/>
        <v>1773</v>
      </c>
      <c r="L27" s="3">
        <v>861</v>
      </c>
      <c r="M27" s="3">
        <v>912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482</v>
      </c>
      <c r="K28" s="3">
        <f t="shared" si="4"/>
        <v>1350</v>
      </c>
      <c r="L28" s="3">
        <v>676</v>
      </c>
      <c r="M28" s="3">
        <v>674</v>
      </c>
      <c r="N28" s="30">
        <f t="shared" si="5"/>
        <v>2.8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61</v>
      </c>
      <c r="K29" s="3">
        <f t="shared" si="4"/>
        <v>180</v>
      </c>
      <c r="L29" s="3">
        <v>95</v>
      </c>
      <c r="M29" s="3">
        <v>85</v>
      </c>
      <c r="N29" s="30">
        <f t="shared" si="5"/>
        <v>2.95</v>
      </c>
      <c r="O29" s="1"/>
    </row>
    <row r="30" spans="1:15" ht="19.5" customHeight="1" x14ac:dyDescent="0.15">
      <c r="A30" s="20" t="s">
        <v>47</v>
      </c>
      <c r="B30" s="4"/>
      <c r="C30" s="33">
        <v>515</v>
      </c>
      <c r="D30" s="4">
        <f t="shared" si="0"/>
        <v>1239</v>
      </c>
      <c r="E30" s="33">
        <v>594</v>
      </c>
      <c r="F30" s="33">
        <v>645</v>
      </c>
      <c r="G30" s="26">
        <f t="shared" si="1"/>
        <v>2.41</v>
      </c>
      <c r="H30" s="21" t="s">
        <v>52</v>
      </c>
      <c r="I30" s="3">
        <v>2</v>
      </c>
      <c r="J30" s="34">
        <v>495</v>
      </c>
      <c r="K30" s="3">
        <f t="shared" si="4"/>
        <v>1217</v>
      </c>
      <c r="L30" s="3">
        <v>588</v>
      </c>
      <c r="M30" s="3">
        <v>629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734</v>
      </c>
      <c r="E31" s="33">
        <v>345</v>
      </c>
      <c r="F31" s="33">
        <v>389</v>
      </c>
      <c r="G31" s="26">
        <f t="shared" si="1"/>
        <v>2.35</v>
      </c>
      <c r="H31" s="21" t="s">
        <v>54</v>
      </c>
      <c r="I31" s="3">
        <v>1</v>
      </c>
      <c r="J31" s="36">
        <v>533</v>
      </c>
      <c r="K31" s="3">
        <f t="shared" si="4"/>
        <v>1301</v>
      </c>
      <c r="L31" s="3">
        <v>666</v>
      </c>
      <c r="M31" s="3">
        <v>635</v>
      </c>
      <c r="N31" s="30">
        <f t="shared" si="5"/>
        <v>2.44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696</v>
      </c>
      <c r="E32" s="33">
        <v>330</v>
      </c>
      <c r="F32" s="33">
        <v>366</v>
      </c>
      <c r="G32" s="26">
        <f t="shared" si="1"/>
        <v>2.56</v>
      </c>
      <c r="H32" s="21" t="s">
        <v>56</v>
      </c>
      <c r="I32" s="3"/>
      <c r="J32" s="33">
        <v>364</v>
      </c>
      <c r="K32" s="3">
        <f t="shared" si="4"/>
        <v>912</v>
      </c>
      <c r="L32" s="3">
        <v>444</v>
      </c>
      <c r="M32" s="3">
        <v>468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343</v>
      </c>
      <c r="E34" s="33">
        <v>170</v>
      </c>
      <c r="F34" s="33">
        <v>173</v>
      </c>
      <c r="G34" s="26">
        <f t="shared" si="1"/>
        <v>2.7</v>
      </c>
      <c r="H34" s="21" t="s">
        <v>58</v>
      </c>
      <c r="I34" s="3"/>
      <c r="J34" s="33">
        <v>223</v>
      </c>
      <c r="K34" s="3">
        <f t="shared" si="4"/>
        <v>616</v>
      </c>
      <c r="L34" s="3">
        <v>295</v>
      </c>
      <c r="M34" s="3">
        <v>321</v>
      </c>
      <c r="N34" s="30">
        <f t="shared" si="5"/>
        <v>2.76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77</v>
      </c>
      <c r="L36" s="3">
        <v>39</v>
      </c>
      <c r="M36" s="3">
        <v>38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2013</v>
      </c>
      <c r="E37" s="23">
        <f>SUM(E38:E43)</f>
        <v>1012</v>
      </c>
      <c r="F37" s="23">
        <f>SUM(F38:F43)</f>
        <v>1001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307</v>
      </c>
      <c r="E38" s="33">
        <v>160</v>
      </c>
      <c r="F38" s="33">
        <v>147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87</v>
      </c>
      <c r="D39" s="4">
        <f t="shared" si="6"/>
        <v>238</v>
      </c>
      <c r="E39" s="33">
        <v>112</v>
      </c>
      <c r="F39" s="33">
        <v>126</v>
      </c>
      <c r="G39" s="28">
        <f t="shared" si="7"/>
        <v>2.74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255</v>
      </c>
      <c r="F40" s="33">
        <v>243</v>
      </c>
      <c r="G40" s="28">
        <f t="shared" si="7"/>
        <v>2.54</v>
      </c>
      <c r="H40" s="35" t="s">
        <v>75</v>
      </c>
      <c r="I40" s="39"/>
      <c r="J40" s="40" t="s">
        <v>90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215</v>
      </c>
      <c r="D41" s="4">
        <f t="shared" si="6"/>
        <v>534</v>
      </c>
      <c r="E41" s="33">
        <v>266</v>
      </c>
      <c r="F41" s="33">
        <v>268</v>
      </c>
      <c r="G41" s="28">
        <f t="shared" si="7"/>
        <v>2.48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9"/>
      <c r="J42" s="40" t="s">
        <v>91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（令和5年8月31日現在）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BE14-9479-4C12-82CB-6E74AFDF9FAB}">
  <dimension ref="A1:O46"/>
  <sheetViews>
    <sheetView view="pageLayout" zoomScale="85" zoomScaleNormal="100" zoomScaleSheetLayoutView="85" zoomScalePageLayoutView="85" workbookViewId="0">
      <selection activeCell="K8" sqref="K8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6008</v>
      </c>
      <c r="D3" s="17">
        <f>SUM(E3+F3)</f>
        <v>14495</v>
      </c>
      <c r="E3" s="18">
        <f>SUM(E4:E34)</f>
        <v>7019</v>
      </c>
      <c r="F3" s="18">
        <f>SUM(F4:F34)</f>
        <v>7476</v>
      </c>
      <c r="G3" s="25">
        <f>ROUND(D3/C3,2)</f>
        <v>2.41</v>
      </c>
      <c r="H3" s="19" t="s">
        <v>73</v>
      </c>
      <c r="I3" s="15"/>
      <c r="J3" s="16">
        <f>SUM(J4:J19)</f>
        <v>2388</v>
      </c>
      <c r="K3" s="18">
        <f>SUM(K4:K19)</f>
        <v>5884</v>
      </c>
      <c r="L3" s="18">
        <f>SUM(L4:L19)</f>
        <v>2933</v>
      </c>
      <c r="M3" s="18">
        <f>SUM(M4:M19)</f>
        <v>2951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332</v>
      </c>
      <c r="E4" s="33">
        <v>171</v>
      </c>
      <c r="F4" s="33">
        <v>161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77</v>
      </c>
      <c r="L4" s="3">
        <v>37</v>
      </c>
      <c r="M4" s="3">
        <v>40</v>
      </c>
      <c r="N4" s="26">
        <f>ROUND(K4/J4,2)</f>
        <v>2.41</v>
      </c>
      <c r="O4" s="1"/>
    </row>
    <row r="5" spans="1:15" ht="19.5" customHeight="1" x14ac:dyDescent="0.15">
      <c r="A5" s="20" t="s">
        <v>7</v>
      </c>
      <c r="B5" s="4"/>
      <c r="C5" s="33">
        <v>135</v>
      </c>
      <c r="D5" s="4">
        <f t="shared" ref="D5:D34" si="0">E5+F5</f>
        <v>328</v>
      </c>
      <c r="E5" s="33">
        <v>164</v>
      </c>
      <c r="F5" s="33">
        <v>164</v>
      </c>
      <c r="G5" s="26">
        <f t="shared" ref="G5:G34" si="1">ROUND(D5/C5,2)</f>
        <v>2.4300000000000002</v>
      </c>
      <c r="H5" s="21" t="s">
        <v>8</v>
      </c>
      <c r="I5" s="24"/>
      <c r="J5" s="3">
        <v>62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2.68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369</v>
      </c>
      <c r="K6" s="5">
        <f t="shared" si="2"/>
        <v>831</v>
      </c>
      <c r="L6" s="3">
        <v>408</v>
      </c>
      <c r="M6" s="3">
        <v>423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268</v>
      </c>
      <c r="D7" s="4">
        <f t="shared" si="0"/>
        <v>716</v>
      </c>
      <c r="E7" s="33">
        <v>357</v>
      </c>
      <c r="F7" s="33">
        <v>359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361</v>
      </c>
      <c r="L8" s="3">
        <v>176</v>
      </c>
      <c r="M8" s="3">
        <v>185</v>
      </c>
      <c r="N8" s="26">
        <f t="shared" si="3"/>
        <v>2.21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375</v>
      </c>
      <c r="E9" s="33">
        <v>182</v>
      </c>
      <c r="F9" s="33">
        <v>193</v>
      </c>
      <c r="G9" s="26">
        <f t="shared" si="1"/>
        <v>2.7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123</v>
      </c>
      <c r="M9" s="3">
        <v>135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1210</v>
      </c>
      <c r="E10" s="33">
        <v>538</v>
      </c>
      <c r="F10" s="33">
        <v>672</v>
      </c>
      <c r="G10" s="26">
        <f t="shared" si="1"/>
        <v>2.17</v>
      </c>
      <c r="H10" s="21" t="s">
        <v>18</v>
      </c>
      <c r="I10" s="24"/>
      <c r="J10" s="3">
        <v>251</v>
      </c>
      <c r="K10" s="5">
        <f t="shared" si="2"/>
        <v>587</v>
      </c>
      <c r="L10" s="3">
        <v>293</v>
      </c>
      <c r="M10" s="3">
        <v>294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347</v>
      </c>
      <c r="D11" s="4">
        <f t="shared" si="0"/>
        <v>878</v>
      </c>
      <c r="E11" s="33">
        <v>433</v>
      </c>
      <c r="F11" s="33">
        <v>445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331</v>
      </c>
      <c r="L11" s="3">
        <v>164</v>
      </c>
      <c r="M11" s="3">
        <v>167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184</v>
      </c>
      <c r="D12" s="4">
        <f t="shared" si="0"/>
        <v>465</v>
      </c>
      <c r="E12" s="33">
        <v>223</v>
      </c>
      <c r="F12" s="34">
        <v>242</v>
      </c>
      <c r="G12" s="26">
        <f t="shared" si="1"/>
        <v>2.5299999999999998</v>
      </c>
      <c r="H12" s="21" t="s">
        <v>21</v>
      </c>
      <c r="I12" s="24"/>
      <c r="J12" s="3">
        <v>92</v>
      </c>
      <c r="K12" s="5">
        <f t="shared" si="2"/>
        <v>225</v>
      </c>
      <c r="L12" s="3">
        <v>117</v>
      </c>
      <c r="M12" s="3">
        <v>108</v>
      </c>
      <c r="N12" s="26">
        <f t="shared" si="3"/>
        <v>2.4500000000000002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139</v>
      </c>
      <c r="E13" s="33">
        <v>63</v>
      </c>
      <c r="F13" s="33">
        <v>76</v>
      </c>
      <c r="G13" s="26">
        <f t="shared" si="1"/>
        <v>2.62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150</v>
      </c>
      <c r="D14" s="4">
        <f t="shared" si="0"/>
        <v>361</v>
      </c>
      <c r="E14" s="33">
        <v>171</v>
      </c>
      <c r="F14" s="34">
        <v>190</v>
      </c>
      <c r="G14" s="26">
        <f t="shared" si="1"/>
        <v>2.41</v>
      </c>
      <c r="H14" s="21" t="s">
        <v>24</v>
      </c>
      <c r="I14" s="24"/>
      <c r="J14" s="3">
        <v>139</v>
      </c>
      <c r="K14" s="5">
        <f t="shared" si="2"/>
        <v>362</v>
      </c>
      <c r="L14" s="3">
        <v>188</v>
      </c>
      <c r="M14" s="3">
        <v>174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127</v>
      </c>
      <c r="D16" s="4">
        <f t="shared" si="0"/>
        <v>283</v>
      </c>
      <c r="E16" s="33">
        <v>134</v>
      </c>
      <c r="F16" s="33">
        <v>149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280</v>
      </c>
      <c r="L16" s="3">
        <v>146</v>
      </c>
      <c r="M16" s="3">
        <v>134</v>
      </c>
      <c r="N16" s="26">
        <f t="shared" si="3"/>
        <v>2.69</v>
      </c>
      <c r="O16" s="1"/>
    </row>
    <row r="17" spans="1:15" ht="19.5" customHeight="1" x14ac:dyDescent="0.15">
      <c r="A17" s="20" t="s">
        <v>28</v>
      </c>
      <c r="B17" s="4"/>
      <c r="C17" s="33">
        <v>78</v>
      </c>
      <c r="D17" s="4">
        <f t="shared" si="0"/>
        <v>148</v>
      </c>
      <c r="E17" s="33">
        <v>71</v>
      </c>
      <c r="F17" s="33">
        <v>77</v>
      </c>
      <c r="G17" s="26">
        <f t="shared" si="1"/>
        <v>1.9</v>
      </c>
      <c r="H17" s="21" t="s">
        <v>32</v>
      </c>
      <c r="I17" s="24"/>
      <c r="J17" s="3">
        <v>99</v>
      </c>
      <c r="K17" s="5">
        <f t="shared" si="2"/>
        <v>225</v>
      </c>
      <c r="L17" s="3">
        <v>104</v>
      </c>
      <c r="M17" s="3">
        <v>121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123</v>
      </c>
      <c r="D18" s="4">
        <f t="shared" si="0"/>
        <v>264</v>
      </c>
      <c r="E18" s="34">
        <v>137</v>
      </c>
      <c r="F18" s="33">
        <v>127</v>
      </c>
      <c r="G18" s="26">
        <f t="shared" si="1"/>
        <v>2.15</v>
      </c>
      <c r="H18" s="21" t="s">
        <v>33</v>
      </c>
      <c r="I18" s="24"/>
      <c r="J18" s="3">
        <v>401</v>
      </c>
      <c r="K18" s="5">
        <f t="shared" si="2"/>
        <v>969</v>
      </c>
      <c r="L18" s="3">
        <v>479</v>
      </c>
      <c r="M18" s="3">
        <v>490</v>
      </c>
      <c r="N18" s="26">
        <f t="shared" si="3"/>
        <v>2.42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446</v>
      </c>
      <c r="E19" s="33">
        <v>216</v>
      </c>
      <c r="F19" s="33">
        <v>230</v>
      </c>
      <c r="G19" s="26">
        <f t="shared" si="1"/>
        <v>2.2000000000000002</v>
      </c>
      <c r="H19" s="21" t="s">
        <v>35</v>
      </c>
      <c r="I19" s="24">
        <v>1</v>
      </c>
      <c r="J19" s="3">
        <v>331</v>
      </c>
      <c r="K19" s="5">
        <f t="shared" si="2"/>
        <v>769</v>
      </c>
      <c r="L19" s="3">
        <v>392</v>
      </c>
      <c r="M19" s="3">
        <v>377</v>
      </c>
      <c r="N19" s="26">
        <f t="shared" si="3"/>
        <v>2.3199999999999998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909</v>
      </c>
      <c r="E20" s="33">
        <v>441</v>
      </c>
      <c r="F20" s="33">
        <v>468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457</v>
      </c>
      <c r="D21" s="4">
        <f t="shared" si="0"/>
        <v>1072</v>
      </c>
      <c r="E21" s="33">
        <v>542</v>
      </c>
      <c r="F21" s="33">
        <v>530</v>
      </c>
      <c r="G21" s="26">
        <f t="shared" si="1"/>
        <v>2.35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373</v>
      </c>
      <c r="D22" s="4">
        <f t="shared" si="0"/>
        <v>839</v>
      </c>
      <c r="E22" s="33">
        <v>392</v>
      </c>
      <c r="F22" s="33">
        <v>447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4112</v>
      </c>
      <c r="K22" s="22">
        <f>SUM(K23:K37)</f>
        <v>10691</v>
      </c>
      <c r="L22" s="22">
        <f>SUM(L23:L37)</f>
        <v>5299</v>
      </c>
      <c r="M22" s="22">
        <f>SUM(M23:M37)</f>
        <v>5392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442</v>
      </c>
      <c r="E23" s="33">
        <v>225</v>
      </c>
      <c r="F23" s="34">
        <v>217</v>
      </c>
      <c r="G23" s="26">
        <f t="shared" si="1"/>
        <v>2.5299999999999998</v>
      </c>
      <c r="H23" s="21" t="s">
        <v>38</v>
      </c>
      <c r="I23" s="3">
        <v>2</v>
      </c>
      <c r="J23" s="34">
        <v>332</v>
      </c>
      <c r="K23" s="3">
        <f>SUM(L23:M23)</f>
        <v>848</v>
      </c>
      <c r="L23" s="3">
        <v>428</v>
      </c>
      <c r="M23" s="3">
        <v>420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670</v>
      </c>
      <c r="K24" s="3">
        <f t="shared" ref="K24:K37" si="4">SUM(L24:M24)</f>
        <v>1656</v>
      </c>
      <c r="L24" s="3">
        <v>825</v>
      </c>
      <c r="M24" s="3">
        <v>831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441</v>
      </c>
      <c r="E25" s="33">
        <v>207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191</v>
      </c>
      <c r="E26" s="33">
        <v>91</v>
      </c>
      <c r="F26" s="33">
        <v>100</v>
      </c>
      <c r="G26" s="26">
        <f t="shared" si="1"/>
        <v>2.62</v>
      </c>
      <c r="H26" s="21" t="s">
        <v>44</v>
      </c>
      <c r="I26" s="3"/>
      <c r="J26" s="33">
        <v>62</v>
      </c>
      <c r="K26" s="3">
        <f t="shared" si="4"/>
        <v>179</v>
      </c>
      <c r="L26" s="3">
        <v>90</v>
      </c>
      <c r="M26" s="3">
        <v>89</v>
      </c>
      <c r="N26" s="30">
        <f t="shared" si="5"/>
        <v>2.89</v>
      </c>
      <c r="O26" s="1"/>
    </row>
    <row r="27" spans="1:15" ht="19.5" customHeight="1" x14ac:dyDescent="0.15">
      <c r="A27" s="20" t="s">
        <v>41</v>
      </c>
      <c r="B27" s="4"/>
      <c r="C27" s="33">
        <v>85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2.62</v>
      </c>
      <c r="H27" s="21" t="s">
        <v>46</v>
      </c>
      <c r="I27" s="3">
        <v>19</v>
      </c>
      <c r="J27" s="33">
        <v>661</v>
      </c>
      <c r="K27" s="3">
        <f t="shared" si="4"/>
        <v>1773</v>
      </c>
      <c r="L27" s="3">
        <v>859</v>
      </c>
      <c r="M27" s="3">
        <v>914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483</v>
      </c>
      <c r="K28" s="3">
        <f t="shared" si="4"/>
        <v>1355</v>
      </c>
      <c r="L28" s="3">
        <v>681</v>
      </c>
      <c r="M28" s="3">
        <v>674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61</v>
      </c>
      <c r="K29" s="3">
        <f t="shared" si="4"/>
        <v>179</v>
      </c>
      <c r="L29" s="3">
        <v>95</v>
      </c>
      <c r="M29" s="3">
        <v>84</v>
      </c>
      <c r="N29" s="30">
        <f t="shared" si="5"/>
        <v>2.93</v>
      </c>
      <c r="O29" s="1"/>
    </row>
    <row r="30" spans="1:15" ht="19.5" customHeight="1" x14ac:dyDescent="0.15">
      <c r="A30" s="20" t="s">
        <v>47</v>
      </c>
      <c r="B30" s="4"/>
      <c r="C30" s="33">
        <v>513</v>
      </c>
      <c r="D30" s="4">
        <f t="shared" si="0"/>
        <v>1232</v>
      </c>
      <c r="E30" s="33">
        <v>593</v>
      </c>
      <c r="F30" s="33">
        <v>639</v>
      </c>
      <c r="G30" s="26">
        <f t="shared" si="1"/>
        <v>2.4</v>
      </c>
      <c r="H30" s="21" t="s">
        <v>52</v>
      </c>
      <c r="I30" s="3">
        <v>2</v>
      </c>
      <c r="J30" s="34">
        <v>496</v>
      </c>
      <c r="K30" s="3">
        <f t="shared" si="4"/>
        <v>1221</v>
      </c>
      <c r="L30" s="3">
        <v>590</v>
      </c>
      <c r="M30" s="3">
        <v>631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736</v>
      </c>
      <c r="E31" s="33">
        <v>346</v>
      </c>
      <c r="F31" s="33">
        <v>390</v>
      </c>
      <c r="G31" s="26">
        <f t="shared" si="1"/>
        <v>2.36</v>
      </c>
      <c r="H31" s="21" t="s">
        <v>54</v>
      </c>
      <c r="I31" s="3">
        <v>1</v>
      </c>
      <c r="J31" s="36">
        <v>533</v>
      </c>
      <c r="K31" s="3">
        <f t="shared" si="4"/>
        <v>1296</v>
      </c>
      <c r="L31" s="3">
        <v>663</v>
      </c>
      <c r="M31" s="3">
        <v>633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694</v>
      </c>
      <c r="E32" s="33">
        <v>330</v>
      </c>
      <c r="F32" s="33">
        <v>364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441</v>
      </c>
      <c r="M32" s="3">
        <v>466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126</v>
      </c>
      <c r="D34" s="4">
        <f t="shared" si="0"/>
        <v>342</v>
      </c>
      <c r="E34" s="33">
        <v>170</v>
      </c>
      <c r="F34" s="33">
        <v>172</v>
      </c>
      <c r="G34" s="26">
        <f t="shared" si="1"/>
        <v>2.71</v>
      </c>
      <c r="H34" s="21" t="s">
        <v>58</v>
      </c>
      <c r="I34" s="3"/>
      <c r="J34" s="33">
        <v>219</v>
      </c>
      <c r="K34" s="3">
        <f t="shared" si="4"/>
        <v>611</v>
      </c>
      <c r="L34" s="3">
        <v>293</v>
      </c>
      <c r="M34" s="3">
        <v>318</v>
      </c>
      <c r="N34" s="30">
        <f t="shared" si="5"/>
        <v>2.79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22</v>
      </c>
      <c r="K36" s="3">
        <f t="shared" si="4"/>
        <v>76</v>
      </c>
      <c r="L36" s="3">
        <v>38</v>
      </c>
      <c r="M36" s="3">
        <v>38</v>
      </c>
      <c r="N36" s="30">
        <f t="shared" si="5"/>
        <v>3.45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2009</v>
      </c>
      <c r="E37" s="23">
        <f>SUM(E38:E43)</f>
        <v>1010</v>
      </c>
      <c r="F37" s="23">
        <f>SUM(F38:F43)</f>
        <v>999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143</v>
      </c>
      <c r="L37" s="3">
        <v>67</v>
      </c>
      <c r="M37" s="3">
        <v>76</v>
      </c>
      <c r="N37" s="30">
        <f t="shared" si="5"/>
        <v>3.11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305</v>
      </c>
      <c r="E38" s="33">
        <v>160</v>
      </c>
      <c r="F38" s="33">
        <v>145</v>
      </c>
      <c r="G38" s="28">
        <f t="shared" ref="G38:G43" si="7">ROUND(D38/C38,2)</f>
        <v>2.52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85</v>
      </c>
      <c r="D39" s="4">
        <f t="shared" si="6"/>
        <v>236</v>
      </c>
      <c r="E39" s="33">
        <v>111</v>
      </c>
      <c r="F39" s="33">
        <v>125</v>
      </c>
      <c r="G39" s="28">
        <f t="shared" si="7"/>
        <v>2.78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496</v>
      </c>
      <c r="E40" s="33">
        <v>255</v>
      </c>
      <c r="F40" s="33">
        <v>241</v>
      </c>
      <c r="G40" s="28">
        <f t="shared" si="7"/>
        <v>2.5299999999999998</v>
      </c>
      <c r="H40" s="35" t="s">
        <v>75</v>
      </c>
      <c r="I40" s="39"/>
      <c r="J40" s="40" t="s">
        <v>92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537</v>
      </c>
      <c r="E41" s="33">
        <v>266</v>
      </c>
      <c r="F41" s="33">
        <v>271</v>
      </c>
      <c r="G41" s="28">
        <f t="shared" si="7"/>
        <v>2.46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9"/>
      <c r="J42" s="40" t="s">
        <v>93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234</v>
      </c>
      <c r="E43" s="33">
        <v>116</v>
      </c>
      <c r="F43" s="33">
        <v>118</v>
      </c>
      <c r="G43" s="28">
        <f t="shared" si="7"/>
        <v>2.89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（令和5年9月30日現在）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B0BB-8602-413F-83A3-36BAC6090286}">
  <dimension ref="A1:O46"/>
  <sheetViews>
    <sheetView view="pageLayout" zoomScale="85" zoomScaleNormal="100" zoomScaleSheetLayoutView="85" zoomScalePageLayoutView="85" workbookViewId="0">
      <selection activeCell="L40" sqref="L40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14517</v>
      </c>
      <c r="E3" s="18">
        <f>SUM(E4:E34)</f>
        <v>7034</v>
      </c>
      <c r="F3" s="18">
        <f>SUM(F4:F34)</f>
        <v>7483</v>
      </c>
      <c r="G3" s="25">
        <f>ROUND(D3/C3,2)</f>
        <v>2.41</v>
      </c>
      <c r="H3" s="19" t="s">
        <v>73</v>
      </c>
      <c r="I3" s="15"/>
      <c r="J3" s="16">
        <f>SUM(J4:J19)</f>
        <v>2391</v>
      </c>
      <c r="K3" s="18">
        <f>SUM(K4:K19)</f>
        <v>5879</v>
      </c>
      <c r="L3" s="18">
        <f>SUM(L4:L19)</f>
        <v>2930</v>
      </c>
      <c r="M3" s="18">
        <f>SUM(M4:M19)</f>
        <v>2949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330</v>
      </c>
      <c r="E4" s="33">
        <v>170</v>
      </c>
      <c r="F4" s="33">
        <v>160</v>
      </c>
      <c r="G4" s="26">
        <f>ROUND(D4/C4,2)</f>
        <v>2.8</v>
      </c>
      <c r="H4" s="21" t="s">
        <v>6</v>
      </c>
      <c r="I4" s="24"/>
      <c r="J4" s="3">
        <v>32</v>
      </c>
      <c r="K4" s="5">
        <f>SUM(L4:M4)</f>
        <v>79</v>
      </c>
      <c r="L4" s="3">
        <v>38</v>
      </c>
      <c r="M4" s="3">
        <v>41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136</v>
      </c>
      <c r="D5" s="4">
        <f t="shared" ref="D5:D34" si="0">E5+F5</f>
        <v>330</v>
      </c>
      <c r="E5" s="33">
        <v>166</v>
      </c>
      <c r="F5" s="33">
        <v>164</v>
      </c>
      <c r="G5" s="26">
        <f t="shared" ref="G5:G34" si="1">ROUND(D5/C5,2)</f>
        <v>2.4300000000000002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450</v>
      </c>
      <c r="E6" s="33">
        <v>230</v>
      </c>
      <c r="F6" s="33">
        <v>220</v>
      </c>
      <c r="G6" s="26">
        <f t="shared" si="1"/>
        <v>2.4300000000000002</v>
      </c>
      <c r="H6" s="21" t="s">
        <v>10</v>
      </c>
      <c r="I6" s="24"/>
      <c r="J6" s="3">
        <v>370</v>
      </c>
      <c r="K6" s="5">
        <f t="shared" si="2"/>
        <v>831</v>
      </c>
      <c r="L6" s="3">
        <v>407</v>
      </c>
      <c r="M6" s="3">
        <v>424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267</v>
      </c>
      <c r="D7" s="4">
        <f t="shared" si="0"/>
        <v>717</v>
      </c>
      <c r="E7" s="33">
        <v>357</v>
      </c>
      <c r="F7" s="33">
        <v>360</v>
      </c>
      <c r="G7" s="26">
        <f t="shared" si="1"/>
        <v>2.69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361</v>
      </c>
      <c r="L8" s="3">
        <v>175</v>
      </c>
      <c r="M8" s="3">
        <v>186</v>
      </c>
      <c r="N8" s="26">
        <f t="shared" si="3"/>
        <v>2.21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372</v>
      </c>
      <c r="E9" s="33">
        <v>181</v>
      </c>
      <c r="F9" s="33">
        <v>191</v>
      </c>
      <c r="G9" s="26">
        <f t="shared" si="1"/>
        <v>2.7</v>
      </c>
      <c r="H9" s="21" t="s">
        <v>16</v>
      </c>
      <c r="I9" s="24" t="s">
        <v>0</v>
      </c>
      <c r="J9" s="3">
        <v>91</v>
      </c>
      <c r="K9" s="5">
        <f t="shared" si="2"/>
        <v>257</v>
      </c>
      <c r="L9" s="3">
        <v>122</v>
      </c>
      <c r="M9" s="3">
        <v>135</v>
      </c>
      <c r="N9" s="26">
        <f t="shared" si="3"/>
        <v>2.82</v>
      </c>
      <c r="O9" s="1"/>
    </row>
    <row r="10" spans="1:15" ht="19.5" customHeight="1" x14ac:dyDescent="0.15">
      <c r="A10" s="20" t="s">
        <v>17</v>
      </c>
      <c r="B10" s="4"/>
      <c r="C10" s="33">
        <v>561</v>
      </c>
      <c r="D10" s="4">
        <f t="shared" si="0"/>
        <v>1216</v>
      </c>
      <c r="E10" s="33">
        <v>538</v>
      </c>
      <c r="F10" s="33">
        <v>678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586</v>
      </c>
      <c r="L10" s="3">
        <v>291</v>
      </c>
      <c r="M10" s="3">
        <v>295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348</v>
      </c>
      <c r="D11" s="4">
        <f t="shared" si="0"/>
        <v>878</v>
      </c>
      <c r="E11" s="33">
        <v>434</v>
      </c>
      <c r="F11" s="33">
        <v>444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328</v>
      </c>
      <c r="L11" s="3">
        <v>163</v>
      </c>
      <c r="M11" s="3">
        <v>165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184</v>
      </c>
      <c r="D12" s="4">
        <f t="shared" si="0"/>
        <v>465</v>
      </c>
      <c r="E12" s="33">
        <v>222</v>
      </c>
      <c r="F12" s="34">
        <v>243</v>
      </c>
      <c r="G12" s="26">
        <f t="shared" si="1"/>
        <v>2.5299999999999998</v>
      </c>
      <c r="H12" s="21" t="s">
        <v>21</v>
      </c>
      <c r="I12" s="24"/>
      <c r="J12" s="3">
        <v>92</v>
      </c>
      <c r="K12" s="5">
        <f t="shared" si="2"/>
        <v>224</v>
      </c>
      <c r="L12" s="3">
        <v>117</v>
      </c>
      <c r="M12" s="3">
        <v>107</v>
      </c>
      <c r="N12" s="26">
        <f t="shared" si="3"/>
        <v>2.4300000000000002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138</v>
      </c>
      <c r="E13" s="33">
        <v>63</v>
      </c>
      <c r="F13" s="33">
        <v>75</v>
      </c>
      <c r="G13" s="26">
        <f t="shared" si="1"/>
        <v>2.65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362</v>
      </c>
      <c r="E14" s="33">
        <v>172</v>
      </c>
      <c r="F14" s="34">
        <v>190</v>
      </c>
      <c r="G14" s="26">
        <f t="shared" si="1"/>
        <v>2.4</v>
      </c>
      <c r="H14" s="21" t="s">
        <v>24</v>
      </c>
      <c r="I14" s="24"/>
      <c r="J14" s="3">
        <v>139</v>
      </c>
      <c r="K14" s="5">
        <f t="shared" si="2"/>
        <v>361</v>
      </c>
      <c r="L14" s="3">
        <v>188</v>
      </c>
      <c r="M14" s="3">
        <v>173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129</v>
      </c>
      <c r="E15" s="33">
        <v>62</v>
      </c>
      <c r="F15" s="33">
        <v>67</v>
      </c>
      <c r="G15" s="26">
        <f t="shared" si="1"/>
        <v>2.4300000000000002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129</v>
      </c>
      <c r="D16" s="4">
        <f t="shared" si="0"/>
        <v>288</v>
      </c>
      <c r="E16" s="33">
        <v>136</v>
      </c>
      <c r="F16" s="33">
        <v>152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279</v>
      </c>
      <c r="L16" s="3">
        <v>146</v>
      </c>
      <c r="M16" s="3">
        <v>133</v>
      </c>
      <c r="N16" s="26">
        <f t="shared" si="3"/>
        <v>2.68</v>
      </c>
      <c r="O16" s="1"/>
    </row>
    <row r="17" spans="1:15" ht="19.5" customHeight="1" x14ac:dyDescent="0.15">
      <c r="A17" s="20" t="s">
        <v>28</v>
      </c>
      <c r="B17" s="4"/>
      <c r="C17" s="33">
        <v>79</v>
      </c>
      <c r="D17" s="4">
        <f t="shared" si="0"/>
        <v>148</v>
      </c>
      <c r="E17" s="33">
        <v>70</v>
      </c>
      <c r="F17" s="33">
        <v>78</v>
      </c>
      <c r="G17" s="26">
        <f t="shared" si="1"/>
        <v>1.87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126</v>
      </c>
      <c r="D18" s="4">
        <f t="shared" si="0"/>
        <v>268</v>
      </c>
      <c r="E18" s="34">
        <v>140</v>
      </c>
      <c r="F18" s="33">
        <v>128</v>
      </c>
      <c r="G18" s="26">
        <f t="shared" si="1"/>
        <v>2.13</v>
      </c>
      <c r="H18" s="21" t="s">
        <v>33</v>
      </c>
      <c r="I18" s="24"/>
      <c r="J18" s="3">
        <v>402</v>
      </c>
      <c r="K18" s="5">
        <f t="shared" si="2"/>
        <v>971</v>
      </c>
      <c r="L18" s="3">
        <v>481</v>
      </c>
      <c r="M18" s="3">
        <v>490</v>
      </c>
      <c r="N18" s="26">
        <f t="shared" si="3"/>
        <v>2.42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448</v>
      </c>
      <c r="E19" s="33">
        <v>217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331</v>
      </c>
      <c r="K19" s="5">
        <f t="shared" si="2"/>
        <v>765</v>
      </c>
      <c r="L19" s="3">
        <v>390</v>
      </c>
      <c r="M19" s="3">
        <v>375</v>
      </c>
      <c r="N19" s="26">
        <f t="shared" si="3"/>
        <v>2.31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379</v>
      </c>
      <c r="D20" s="4">
        <f t="shared" si="0"/>
        <v>913</v>
      </c>
      <c r="E20" s="33">
        <v>443</v>
      </c>
      <c r="F20" s="33">
        <v>470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1069</v>
      </c>
      <c r="E21" s="33">
        <v>540</v>
      </c>
      <c r="F21" s="33">
        <v>529</v>
      </c>
      <c r="G21" s="26">
        <f t="shared" si="1"/>
        <v>2.35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373</v>
      </c>
      <c r="D22" s="4">
        <f t="shared" si="0"/>
        <v>841</v>
      </c>
      <c r="E22" s="33">
        <v>395</v>
      </c>
      <c r="F22" s="33">
        <v>446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4106</v>
      </c>
      <c r="K22" s="22">
        <f>SUM(K23:K37)</f>
        <v>10689</v>
      </c>
      <c r="L22" s="22">
        <f>SUM(L23:L37)</f>
        <v>5295</v>
      </c>
      <c r="M22" s="22">
        <f>SUM(M23:M37)</f>
        <v>5394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176</v>
      </c>
      <c r="D23" s="4">
        <f t="shared" si="0"/>
        <v>441</v>
      </c>
      <c r="E23" s="33">
        <v>225</v>
      </c>
      <c r="F23" s="34">
        <v>216</v>
      </c>
      <c r="G23" s="26">
        <f t="shared" si="1"/>
        <v>2.5099999999999998</v>
      </c>
      <c r="H23" s="21" t="s">
        <v>38</v>
      </c>
      <c r="I23" s="3">
        <v>2</v>
      </c>
      <c r="J23" s="34">
        <v>331</v>
      </c>
      <c r="K23" s="3">
        <f>SUM(L23:M23)</f>
        <v>849</v>
      </c>
      <c r="L23" s="3">
        <v>427</v>
      </c>
      <c r="M23" s="3">
        <v>422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666</v>
      </c>
      <c r="K24" s="3">
        <f t="shared" ref="K24:K37" si="4">SUM(L24:M24)</f>
        <v>1648</v>
      </c>
      <c r="L24" s="3">
        <v>821</v>
      </c>
      <c r="M24" s="3">
        <v>827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190</v>
      </c>
      <c r="E26" s="33">
        <v>91</v>
      </c>
      <c r="F26" s="33">
        <v>99</v>
      </c>
      <c r="G26" s="26">
        <f t="shared" si="1"/>
        <v>2.6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662</v>
      </c>
      <c r="K27" s="3">
        <f t="shared" si="4"/>
        <v>1777</v>
      </c>
      <c r="L27" s="3">
        <v>864</v>
      </c>
      <c r="M27" s="3">
        <v>913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79</v>
      </c>
      <c r="D28" s="4">
        <f t="shared" si="0"/>
        <v>176</v>
      </c>
      <c r="E28" s="33">
        <v>86</v>
      </c>
      <c r="F28" s="33">
        <v>90</v>
      </c>
      <c r="G28" s="26">
        <f t="shared" si="1"/>
        <v>2.23</v>
      </c>
      <c r="H28" s="21" t="s">
        <v>48</v>
      </c>
      <c r="I28" s="3">
        <v>1</v>
      </c>
      <c r="J28" s="33">
        <v>480</v>
      </c>
      <c r="K28" s="3">
        <f t="shared" si="4"/>
        <v>1353</v>
      </c>
      <c r="L28" s="3">
        <v>679</v>
      </c>
      <c r="M28" s="3">
        <v>674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129</v>
      </c>
      <c r="D29" s="4">
        <f t="shared" si="0"/>
        <v>310</v>
      </c>
      <c r="E29" s="33">
        <v>159</v>
      </c>
      <c r="F29" s="33">
        <v>151</v>
      </c>
      <c r="G29" s="26">
        <f t="shared" si="1"/>
        <v>2.4</v>
      </c>
      <c r="H29" s="21" t="s">
        <v>50</v>
      </c>
      <c r="I29" s="3"/>
      <c r="J29" s="33">
        <v>61</v>
      </c>
      <c r="K29" s="3">
        <f t="shared" si="4"/>
        <v>179</v>
      </c>
      <c r="L29" s="3">
        <v>95</v>
      </c>
      <c r="M29" s="3">
        <v>84</v>
      </c>
      <c r="N29" s="30">
        <f t="shared" si="5"/>
        <v>2.93</v>
      </c>
      <c r="O29" s="1"/>
    </row>
    <row r="30" spans="1:15" ht="19.5" customHeight="1" x14ac:dyDescent="0.15">
      <c r="A30" s="20" t="s">
        <v>47</v>
      </c>
      <c r="B30" s="4"/>
      <c r="C30" s="33">
        <v>512</v>
      </c>
      <c r="D30" s="4">
        <f t="shared" si="0"/>
        <v>1231</v>
      </c>
      <c r="E30" s="33">
        <v>594</v>
      </c>
      <c r="F30" s="33">
        <v>637</v>
      </c>
      <c r="G30" s="26">
        <f t="shared" si="1"/>
        <v>2.4</v>
      </c>
      <c r="H30" s="21" t="s">
        <v>52</v>
      </c>
      <c r="I30" s="3">
        <v>2</v>
      </c>
      <c r="J30" s="34">
        <v>494</v>
      </c>
      <c r="K30" s="3">
        <f t="shared" si="4"/>
        <v>1216</v>
      </c>
      <c r="L30" s="3">
        <v>586</v>
      </c>
      <c r="M30" s="3">
        <v>630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737</v>
      </c>
      <c r="E31" s="33">
        <v>347</v>
      </c>
      <c r="F31" s="33">
        <v>390</v>
      </c>
      <c r="G31" s="26">
        <f t="shared" si="1"/>
        <v>2.35</v>
      </c>
      <c r="H31" s="21" t="s">
        <v>54</v>
      </c>
      <c r="I31" s="3">
        <v>1</v>
      </c>
      <c r="J31" s="36">
        <v>536</v>
      </c>
      <c r="K31" s="3">
        <f t="shared" si="4"/>
        <v>1304</v>
      </c>
      <c r="L31" s="3">
        <v>664</v>
      </c>
      <c r="M31" s="3">
        <v>640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694</v>
      </c>
      <c r="E32" s="33">
        <v>330</v>
      </c>
      <c r="F32" s="33">
        <v>364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442</v>
      </c>
      <c r="M32" s="3">
        <v>465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187</v>
      </c>
      <c r="E33" s="33">
        <v>86</v>
      </c>
      <c r="F33" s="33">
        <v>101</v>
      </c>
      <c r="G33" s="26">
        <f t="shared" si="1"/>
        <v>2.4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342</v>
      </c>
      <c r="E34" s="33">
        <v>170</v>
      </c>
      <c r="F34" s="33">
        <v>172</v>
      </c>
      <c r="G34" s="26">
        <f t="shared" si="1"/>
        <v>2.69</v>
      </c>
      <c r="H34" s="21" t="s">
        <v>58</v>
      </c>
      <c r="I34" s="3"/>
      <c r="J34" s="33">
        <v>221</v>
      </c>
      <c r="K34" s="3">
        <f t="shared" si="4"/>
        <v>614</v>
      </c>
      <c r="L34" s="3">
        <v>293</v>
      </c>
      <c r="M34" s="3">
        <v>321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76</v>
      </c>
      <c r="L36" s="3">
        <v>38</v>
      </c>
      <c r="M36" s="3">
        <v>38</v>
      </c>
      <c r="N36" s="30">
        <f t="shared" si="5"/>
        <v>3.62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783</v>
      </c>
      <c r="D37" s="23">
        <f>SUM(D38:D43)</f>
        <v>2009</v>
      </c>
      <c r="E37" s="23">
        <f>SUM(E38:E43)</f>
        <v>1015</v>
      </c>
      <c r="F37" s="23">
        <f>SUM(F38:F43)</f>
        <v>994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305</v>
      </c>
      <c r="E38" s="33">
        <v>160</v>
      </c>
      <c r="F38" s="33">
        <v>145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234</v>
      </c>
      <c r="E39" s="33">
        <v>111</v>
      </c>
      <c r="F39" s="33">
        <v>123</v>
      </c>
      <c r="G39" s="28">
        <f t="shared" si="7"/>
        <v>2.72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494</v>
      </c>
      <c r="E40" s="33">
        <v>256</v>
      </c>
      <c r="F40" s="33">
        <v>238</v>
      </c>
      <c r="G40" s="28">
        <f t="shared" si="7"/>
        <v>2.52</v>
      </c>
      <c r="H40" s="35" t="s">
        <v>75</v>
      </c>
      <c r="I40" s="39"/>
      <c r="J40" s="40" t="s">
        <v>94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537</v>
      </c>
      <c r="E41" s="33">
        <v>267</v>
      </c>
      <c r="F41" s="33">
        <v>270</v>
      </c>
      <c r="G41" s="28">
        <f t="shared" si="7"/>
        <v>2.46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9"/>
      <c r="J42" s="40" t="s">
        <v>95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238</v>
      </c>
      <c r="E43" s="33">
        <v>119</v>
      </c>
      <c r="F43" s="33">
        <v>119</v>
      </c>
      <c r="G43" s="28">
        <f t="shared" si="7"/>
        <v>2.94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（令和5年10月31日現在）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B025-4140-4A6E-B238-E48E952D54EC}">
  <dimension ref="A1:O46"/>
  <sheetViews>
    <sheetView view="pageLayout" zoomScale="85" zoomScaleNormal="100" zoomScaleSheetLayoutView="85" zoomScalePageLayoutView="85" workbookViewId="0">
      <selection activeCell="M10" sqref="M10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14506</v>
      </c>
      <c r="E3" s="18">
        <f>SUM(E4:E34)</f>
        <v>7022</v>
      </c>
      <c r="F3" s="18">
        <f>SUM(F4:F34)</f>
        <v>7484</v>
      </c>
      <c r="G3" s="25">
        <f>ROUND(D3/C3,2)</f>
        <v>2.41</v>
      </c>
      <c r="H3" s="19" t="s">
        <v>73</v>
      </c>
      <c r="I3" s="15"/>
      <c r="J3" s="16">
        <f>SUM(J4:J19)</f>
        <v>2395</v>
      </c>
      <c r="K3" s="18">
        <f>SUM(K4:K19)</f>
        <v>5887</v>
      </c>
      <c r="L3" s="18">
        <f>SUM(L4:L19)</f>
        <v>2933</v>
      </c>
      <c r="M3" s="18">
        <f>SUM(M4:M19)</f>
        <v>2954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327</v>
      </c>
      <c r="E4" s="33">
        <v>169</v>
      </c>
      <c r="F4" s="33">
        <v>158</v>
      </c>
      <c r="G4" s="26">
        <f>ROUND(D4/C4,2)</f>
        <v>2.77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329</v>
      </c>
      <c r="E5" s="33">
        <v>165</v>
      </c>
      <c r="F5" s="33">
        <v>164</v>
      </c>
      <c r="G5" s="26">
        <f t="shared" ref="G5:G34" si="1">ROUND(D5/C5,2)</f>
        <v>2.4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450</v>
      </c>
      <c r="E6" s="33">
        <v>230</v>
      </c>
      <c r="F6" s="33">
        <v>220</v>
      </c>
      <c r="G6" s="26">
        <f t="shared" si="1"/>
        <v>2.4300000000000002</v>
      </c>
      <c r="H6" s="21" t="s">
        <v>10</v>
      </c>
      <c r="I6" s="24"/>
      <c r="J6" s="3">
        <v>373</v>
      </c>
      <c r="K6" s="5">
        <f t="shared" si="2"/>
        <v>841</v>
      </c>
      <c r="L6" s="3">
        <v>412</v>
      </c>
      <c r="M6" s="3">
        <v>429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267</v>
      </c>
      <c r="D7" s="4">
        <f t="shared" si="0"/>
        <v>714</v>
      </c>
      <c r="E7" s="33">
        <v>356</v>
      </c>
      <c r="F7" s="33">
        <v>358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359</v>
      </c>
      <c r="L8" s="3">
        <v>175</v>
      </c>
      <c r="M8" s="3">
        <v>184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371</v>
      </c>
      <c r="E9" s="33">
        <v>179</v>
      </c>
      <c r="F9" s="33">
        <v>192</v>
      </c>
      <c r="G9" s="26">
        <f t="shared" si="1"/>
        <v>2.69</v>
      </c>
      <c r="H9" s="21" t="s">
        <v>16</v>
      </c>
      <c r="I9" s="24" t="s">
        <v>0</v>
      </c>
      <c r="J9" s="3">
        <v>91</v>
      </c>
      <c r="K9" s="5">
        <f t="shared" si="2"/>
        <v>256</v>
      </c>
      <c r="L9" s="3">
        <v>121</v>
      </c>
      <c r="M9" s="3">
        <v>135</v>
      </c>
      <c r="N9" s="26">
        <f t="shared" si="3"/>
        <v>2.81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1212</v>
      </c>
      <c r="E10" s="33">
        <v>535</v>
      </c>
      <c r="F10" s="33">
        <v>677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587</v>
      </c>
      <c r="L10" s="3">
        <v>292</v>
      </c>
      <c r="M10" s="3">
        <v>295</v>
      </c>
      <c r="N10" s="26">
        <f t="shared" si="3"/>
        <v>2.35</v>
      </c>
      <c r="O10" s="1"/>
    </row>
    <row r="11" spans="1:15" ht="19.5" customHeight="1" x14ac:dyDescent="0.15">
      <c r="A11" s="20" t="s">
        <v>19</v>
      </c>
      <c r="B11" s="4"/>
      <c r="C11" s="33">
        <v>347</v>
      </c>
      <c r="D11" s="4">
        <f t="shared" si="0"/>
        <v>876</v>
      </c>
      <c r="E11" s="33">
        <v>434</v>
      </c>
      <c r="F11" s="33">
        <v>442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329</v>
      </c>
      <c r="L11" s="3">
        <v>164</v>
      </c>
      <c r="M11" s="3">
        <v>165</v>
      </c>
      <c r="N11" s="26">
        <f t="shared" si="3"/>
        <v>3.23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467</v>
      </c>
      <c r="E12" s="33">
        <v>222</v>
      </c>
      <c r="F12" s="34">
        <v>245</v>
      </c>
      <c r="G12" s="26">
        <f t="shared" si="1"/>
        <v>2.52</v>
      </c>
      <c r="H12" s="21" t="s">
        <v>21</v>
      </c>
      <c r="I12" s="24"/>
      <c r="J12" s="3">
        <v>92</v>
      </c>
      <c r="K12" s="5">
        <f t="shared" si="2"/>
        <v>224</v>
      </c>
      <c r="L12" s="3">
        <v>117</v>
      </c>
      <c r="M12" s="3">
        <v>107</v>
      </c>
      <c r="N12" s="26">
        <f t="shared" si="3"/>
        <v>2.4300000000000002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138</v>
      </c>
      <c r="E13" s="33">
        <v>63</v>
      </c>
      <c r="F13" s="33">
        <v>75</v>
      </c>
      <c r="G13" s="26">
        <f t="shared" si="1"/>
        <v>2.65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152</v>
      </c>
      <c r="D14" s="4">
        <f t="shared" si="0"/>
        <v>362</v>
      </c>
      <c r="E14" s="33">
        <v>171</v>
      </c>
      <c r="F14" s="34">
        <v>191</v>
      </c>
      <c r="G14" s="26">
        <f t="shared" si="1"/>
        <v>2.38</v>
      </c>
      <c r="H14" s="21" t="s">
        <v>24</v>
      </c>
      <c r="I14" s="24"/>
      <c r="J14" s="3">
        <v>139</v>
      </c>
      <c r="K14" s="5">
        <f t="shared" si="2"/>
        <v>359</v>
      </c>
      <c r="L14" s="3">
        <v>186</v>
      </c>
      <c r="M14" s="3">
        <v>173</v>
      </c>
      <c r="N14" s="26">
        <f t="shared" si="3"/>
        <v>2.58</v>
      </c>
      <c r="O14" s="1"/>
    </row>
    <row r="15" spans="1:15" ht="19.5" customHeight="1" x14ac:dyDescent="0.15">
      <c r="A15" s="20" t="s">
        <v>26</v>
      </c>
      <c r="B15" s="4"/>
      <c r="C15" s="33">
        <v>54</v>
      </c>
      <c r="D15" s="4">
        <f t="shared" si="0"/>
        <v>132</v>
      </c>
      <c r="E15" s="33">
        <v>63</v>
      </c>
      <c r="F15" s="33">
        <v>69</v>
      </c>
      <c r="G15" s="26">
        <f t="shared" si="1"/>
        <v>2.44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129</v>
      </c>
      <c r="D16" s="4">
        <f t="shared" si="0"/>
        <v>289</v>
      </c>
      <c r="E16" s="33">
        <v>136</v>
      </c>
      <c r="F16" s="33">
        <v>153</v>
      </c>
      <c r="G16" s="26">
        <f t="shared" si="1"/>
        <v>2.2400000000000002</v>
      </c>
      <c r="H16" s="21" t="s">
        <v>30</v>
      </c>
      <c r="I16" s="24"/>
      <c r="J16" s="3">
        <v>104</v>
      </c>
      <c r="K16" s="5">
        <f t="shared" si="2"/>
        <v>279</v>
      </c>
      <c r="L16" s="3">
        <v>146</v>
      </c>
      <c r="M16" s="3">
        <v>133</v>
      </c>
      <c r="N16" s="26">
        <f t="shared" si="3"/>
        <v>2.68</v>
      </c>
      <c r="O16" s="1"/>
    </row>
    <row r="17" spans="1:15" ht="19.5" customHeight="1" x14ac:dyDescent="0.15">
      <c r="A17" s="20" t="s">
        <v>28</v>
      </c>
      <c r="B17" s="4"/>
      <c r="C17" s="33">
        <v>81</v>
      </c>
      <c r="D17" s="4">
        <f t="shared" si="0"/>
        <v>150</v>
      </c>
      <c r="E17" s="33">
        <v>70</v>
      </c>
      <c r="F17" s="33">
        <v>80</v>
      </c>
      <c r="G17" s="26">
        <f t="shared" si="1"/>
        <v>1.85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125</v>
      </c>
      <c r="D18" s="4">
        <f t="shared" si="0"/>
        <v>266</v>
      </c>
      <c r="E18" s="34">
        <v>138</v>
      </c>
      <c r="F18" s="33">
        <v>128</v>
      </c>
      <c r="G18" s="26">
        <f t="shared" si="1"/>
        <v>2.13</v>
      </c>
      <c r="H18" s="21" t="s">
        <v>33</v>
      </c>
      <c r="I18" s="24"/>
      <c r="J18" s="3">
        <v>404</v>
      </c>
      <c r="K18" s="5">
        <f t="shared" si="2"/>
        <v>972</v>
      </c>
      <c r="L18" s="3">
        <v>481</v>
      </c>
      <c r="M18" s="3">
        <v>491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449</v>
      </c>
      <c r="E19" s="33">
        <v>218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332</v>
      </c>
      <c r="K19" s="5">
        <f t="shared" si="2"/>
        <v>765</v>
      </c>
      <c r="L19" s="3">
        <v>390</v>
      </c>
      <c r="M19" s="3">
        <v>375</v>
      </c>
      <c r="N19" s="26">
        <f t="shared" si="3"/>
        <v>2.2999999999999998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909</v>
      </c>
      <c r="E20" s="33">
        <v>440</v>
      </c>
      <c r="F20" s="33">
        <v>469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1065</v>
      </c>
      <c r="E21" s="33">
        <v>539</v>
      </c>
      <c r="F21" s="33">
        <v>526</v>
      </c>
      <c r="G21" s="26">
        <f t="shared" si="1"/>
        <v>2.34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374</v>
      </c>
      <c r="D22" s="4">
        <f t="shared" si="0"/>
        <v>846</v>
      </c>
      <c r="E22" s="33">
        <v>398</v>
      </c>
      <c r="F22" s="33">
        <v>448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4130</v>
      </c>
      <c r="K22" s="22">
        <f>SUM(K23:K37)</f>
        <v>10704</v>
      </c>
      <c r="L22" s="22">
        <f>SUM(L23:L37)</f>
        <v>5311</v>
      </c>
      <c r="M22" s="22">
        <f>SUM(M23:M37)</f>
        <v>5393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178</v>
      </c>
      <c r="D23" s="4">
        <f t="shared" si="0"/>
        <v>444</v>
      </c>
      <c r="E23" s="33">
        <v>226</v>
      </c>
      <c r="F23" s="34">
        <v>218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427</v>
      </c>
      <c r="M23" s="3">
        <v>423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669</v>
      </c>
      <c r="K24" s="3">
        <f t="shared" ref="K24:K37" si="4">SUM(L24:M24)</f>
        <v>1647</v>
      </c>
      <c r="L24" s="3">
        <v>822</v>
      </c>
      <c r="M24" s="3">
        <v>825</v>
      </c>
      <c r="N24" s="30">
        <f t="shared" ref="N24:N37" si="5">ROUND(K24/J24,2)</f>
        <v>2.46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194</v>
      </c>
      <c r="E26" s="33">
        <v>93</v>
      </c>
      <c r="F26" s="33">
        <v>101</v>
      </c>
      <c r="G26" s="26">
        <f t="shared" si="1"/>
        <v>2.62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665</v>
      </c>
      <c r="K27" s="3">
        <f t="shared" si="4"/>
        <v>1782</v>
      </c>
      <c r="L27" s="3">
        <v>869</v>
      </c>
      <c r="M27" s="3">
        <v>913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86</v>
      </c>
      <c r="F28" s="33">
        <v>89</v>
      </c>
      <c r="G28" s="26">
        <f t="shared" si="1"/>
        <v>2.2400000000000002</v>
      </c>
      <c r="H28" s="21" t="s">
        <v>48</v>
      </c>
      <c r="I28" s="3">
        <v>1</v>
      </c>
      <c r="J28" s="33">
        <v>481</v>
      </c>
      <c r="K28" s="3">
        <f t="shared" si="4"/>
        <v>1358</v>
      </c>
      <c r="L28" s="3">
        <v>682</v>
      </c>
      <c r="M28" s="3">
        <v>676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155</v>
      </c>
      <c r="F29" s="33">
        <v>151</v>
      </c>
      <c r="G29" s="26">
        <f t="shared" si="1"/>
        <v>2.39</v>
      </c>
      <c r="H29" s="21" t="s">
        <v>50</v>
      </c>
      <c r="I29" s="3"/>
      <c r="J29" s="33">
        <v>63</v>
      </c>
      <c r="K29" s="3">
        <f t="shared" si="4"/>
        <v>181</v>
      </c>
      <c r="L29" s="3">
        <v>96</v>
      </c>
      <c r="M29" s="3">
        <v>85</v>
      </c>
      <c r="N29" s="30">
        <f t="shared" si="5"/>
        <v>2.87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1231</v>
      </c>
      <c r="E30" s="33">
        <v>593</v>
      </c>
      <c r="F30" s="33">
        <v>638</v>
      </c>
      <c r="G30" s="26">
        <f t="shared" si="1"/>
        <v>2.41</v>
      </c>
      <c r="H30" s="21" t="s">
        <v>52</v>
      </c>
      <c r="I30" s="3">
        <v>2</v>
      </c>
      <c r="J30" s="34">
        <v>497</v>
      </c>
      <c r="K30" s="3">
        <f t="shared" si="4"/>
        <v>1217</v>
      </c>
      <c r="L30" s="3">
        <v>588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737</v>
      </c>
      <c r="E31" s="33">
        <v>346</v>
      </c>
      <c r="F31" s="33">
        <v>391</v>
      </c>
      <c r="G31" s="26">
        <f t="shared" si="1"/>
        <v>2.35</v>
      </c>
      <c r="H31" s="21" t="s">
        <v>54</v>
      </c>
      <c r="I31" s="3">
        <v>1</v>
      </c>
      <c r="J31" s="36">
        <v>542</v>
      </c>
      <c r="K31" s="3">
        <f t="shared" si="4"/>
        <v>1304</v>
      </c>
      <c r="L31" s="3">
        <v>668</v>
      </c>
      <c r="M31" s="3">
        <v>636</v>
      </c>
      <c r="N31" s="30">
        <f t="shared" si="5"/>
        <v>2.41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691</v>
      </c>
      <c r="E32" s="33">
        <v>330</v>
      </c>
      <c r="F32" s="33">
        <v>361</v>
      </c>
      <c r="G32" s="26">
        <f t="shared" si="1"/>
        <v>2.5499999999999998</v>
      </c>
      <c r="H32" s="21" t="s">
        <v>56</v>
      </c>
      <c r="I32" s="3"/>
      <c r="J32" s="33">
        <v>363</v>
      </c>
      <c r="K32" s="3">
        <f t="shared" si="4"/>
        <v>908</v>
      </c>
      <c r="L32" s="3">
        <v>443</v>
      </c>
      <c r="M32" s="3">
        <v>465</v>
      </c>
      <c r="N32" s="30">
        <f t="shared" si="5"/>
        <v>2.5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187</v>
      </c>
      <c r="E33" s="33">
        <v>86</v>
      </c>
      <c r="F33" s="33">
        <v>101</v>
      </c>
      <c r="G33" s="26">
        <f t="shared" si="1"/>
        <v>2.4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342</v>
      </c>
      <c r="E34" s="33">
        <v>171</v>
      </c>
      <c r="F34" s="33">
        <v>171</v>
      </c>
      <c r="G34" s="26">
        <f t="shared" si="1"/>
        <v>2.69</v>
      </c>
      <c r="H34" s="21" t="s">
        <v>58</v>
      </c>
      <c r="I34" s="3"/>
      <c r="J34" s="33">
        <v>223</v>
      </c>
      <c r="K34" s="3">
        <f t="shared" si="4"/>
        <v>615</v>
      </c>
      <c r="L34" s="3">
        <v>293</v>
      </c>
      <c r="M34" s="3">
        <v>322</v>
      </c>
      <c r="N34" s="30">
        <f t="shared" si="5"/>
        <v>2.76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77</v>
      </c>
      <c r="L36" s="3">
        <v>38</v>
      </c>
      <c r="M36" s="3">
        <v>39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2001</v>
      </c>
      <c r="E37" s="23">
        <f>SUM(E38:E43)</f>
        <v>1011</v>
      </c>
      <c r="F37" s="23">
        <f>SUM(F38:F43)</f>
        <v>990</v>
      </c>
      <c r="G37" s="27">
        <f>ROUND(D37/C37,2)</f>
        <v>2.56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302</v>
      </c>
      <c r="E38" s="33">
        <v>159</v>
      </c>
      <c r="F38" s="33">
        <v>143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232</v>
      </c>
      <c r="E39" s="33">
        <v>110</v>
      </c>
      <c r="F39" s="33">
        <v>122</v>
      </c>
      <c r="G39" s="28">
        <f t="shared" si="7"/>
        <v>2.7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492</v>
      </c>
      <c r="E40" s="33">
        <v>255</v>
      </c>
      <c r="F40" s="33">
        <v>237</v>
      </c>
      <c r="G40" s="28">
        <f t="shared" si="7"/>
        <v>2.52</v>
      </c>
      <c r="H40" s="35" t="s">
        <v>75</v>
      </c>
      <c r="I40" s="39"/>
      <c r="J40" s="40" t="s">
        <v>96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538</v>
      </c>
      <c r="E41" s="33">
        <v>267</v>
      </c>
      <c r="F41" s="33">
        <v>271</v>
      </c>
      <c r="G41" s="28">
        <f t="shared" si="7"/>
        <v>2.4700000000000002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200</v>
      </c>
      <c r="E42" s="33">
        <v>102</v>
      </c>
      <c r="F42" s="33">
        <v>98</v>
      </c>
      <c r="G42" s="28">
        <f t="shared" si="7"/>
        <v>2.5</v>
      </c>
      <c r="H42" s="35" t="s">
        <v>78</v>
      </c>
      <c r="I42" s="39"/>
      <c r="J42" s="40" t="s">
        <v>97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237</v>
      </c>
      <c r="E43" s="33">
        <v>118</v>
      </c>
      <c r="F43" s="33">
        <v>119</v>
      </c>
      <c r="G43" s="28">
        <f t="shared" si="7"/>
        <v>2.93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（令和5年11月30日現在）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5495-334C-4E00-93A5-4840243A1D6B}">
  <dimension ref="A1:O46"/>
  <sheetViews>
    <sheetView view="pageLayout" zoomScale="85" zoomScaleNormal="100" zoomScaleSheetLayoutView="85" zoomScalePageLayoutView="85" workbookViewId="0">
      <selection activeCell="H41" sqref="H41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41" t="s">
        <v>71</v>
      </c>
      <c r="B1" s="43" t="s">
        <v>2</v>
      </c>
      <c r="C1" s="44"/>
      <c r="D1" s="47" t="s">
        <v>75</v>
      </c>
      <c r="E1" s="47" t="s">
        <v>3</v>
      </c>
      <c r="F1" s="44" t="s">
        <v>4</v>
      </c>
      <c r="G1" s="50" t="s">
        <v>80</v>
      </c>
      <c r="H1" s="41" t="s">
        <v>71</v>
      </c>
      <c r="I1" s="43" t="s">
        <v>2</v>
      </c>
      <c r="J1" s="44"/>
      <c r="K1" s="52" t="s">
        <v>75</v>
      </c>
      <c r="L1" s="47" t="s">
        <v>3</v>
      </c>
      <c r="M1" s="44" t="s">
        <v>4</v>
      </c>
      <c r="N1" s="50" t="s">
        <v>79</v>
      </c>
      <c r="O1" s="2"/>
    </row>
    <row r="2" spans="1:15" ht="19.5" customHeight="1" x14ac:dyDescent="0.15">
      <c r="A2" s="42"/>
      <c r="B2" s="45"/>
      <c r="C2" s="46"/>
      <c r="D2" s="48"/>
      <c r="E2" s="48"/>
      <c r="F2" s="49"/>
      <c r="G2" s="51"/>
      <c r="H2" s="42"/>
      <c r="I2" s="45"/>
      <c r="J2" s="46"/>
      <c r="K2" s="52"/>
      <c r="L2" s="48"/>
      <c r="M2" s="49"/>
      <c r="N2" s="51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14492</v>
      </c>
      <c r="E3" s="18">
        <f>SUM(E4:E34)</f>
        <v>7023</v>
      </c>
      <c r="F3" s="18">
        <f>SUM(F4:F34)</f>
        <v>7469</v>
      </c>
      <c r="G3" s="25">
        <f>ROUND(D3/C3,2)</f>
        <v>2.41</v>
      </c>
      <c r="H3" s="19" t="s">
        <v>73</v>
      </c>
      <c r="I3" s="15"/>
      <c r="J3" s="16">
        <f>SUM(J4:J19)</f>
        <v>2395</v>
      </c>
      <c r="K3" s="18">
        <f>SUM(K4:K19)</f>
        <v>5880</v>
      </c>
      <c r="L3" s="18">
        <f>SUM(L4:L19)</f>
        <v>2928</v>
      </c>
      <c r="M3" s="18">
        <f>SUM(M4:M19)</f>
        <v>2952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325</v>
      </c>
      <c r="E4" s="33">
        <v>168</v>
      </c>
      <c r="F4" s="33">
        <v>157</v>
      </c>
      <c r="G4" s="26">
        <f>ROUND(D4/C4,2)</f>
        <v>2.75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329</v>
      </c>
      <c r="E5" s="33">
        <v>165</v>
      </c>
      <c r="F5" s="33">
        <v>164</v>
      </c>
      <c r="G5" s="26">
        <f t="shared" ref="G5:G34" si="1">ROUND(D5/C5,2)</f>
        <v>2.4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186</v>
      </c>
      <c r="D6" s="4">
        <f t="shared" si="0"/>
        <v>452</v>
      </c>
      <c r="E6" s="33">
        <v>231</v>
      </c>
      <c r="F6" s="33">
        <v>221</v>
      </c>
      <c r="G6" s="26">
        <f t="shared" si="1"/>
        <v>2.4300000000000002</v>
      </c>
      <c r="H6" s="21" t="s">
        <v>10</v>
      </c>
      <c r="I6" s="24"/>
      <c r="J6" s="3">
        <v>373</v>
      </c>
      <c r="K6" s="5">
        <f t="shared" si="2"/>
        <v>840</v>
      </c>
      <c r="L6" s="3">
        <v>412</v>
      </c>
      <c r="M6" s="3">
        <v>428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359</v>
      </c>
      <c r="F7" s="33">
        <v>359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115</v>
      </c>
      <c r="L7" s="3">
        <v>57</v>
      </c>
      <c r="M7" s="3">
        <v>58</v>
      </c>
      <c r="N7" s="26">
        <f t="shared" si="3"/>
        <v>2.74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361</v>
      </c>
      <c r="L8" s="3">
        <v>175</v>
      </c>
      <c r="M8" s="3">
        <v>186</v>
      </c>
      <c r="N8" s="26">
        <f t="shared" si="3"/>
        <v>2.2400000000000002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373</v>
      </c>
      <c r="E9" s="33">
        <v>180</v>
      </c>
      <c r="F9" s="33">
        <v>193</v>
      </c>
      <c r="G9" s="26">
        <f t="shared" si="1"/>
        <v>2.68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121</v>
      </c>
      <c r="M9" s="3">
        <v>137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557</v>
      </c>
      <c r="D10" s="4">
        <f t="shared" si="0"/>
        <v>1208</v>
      </c>
      <c r="E10" s="33">
        <v>536</v>
      </c>
      <c r="F10" s="33">
        <v>672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583</v>
      </c>
      <c r="L10" s="3">
        <v>291</v>
      </c>
      <c r="M10" s="3">
        <v>292</v>
      </c>
      <c r="N10" s="26">
        <f t="shared" si="3"/>
        <v>2.33</v>
      </c>
      <c r="O10" s="1"/>
    </row>
    <row r="11" spans="1:15" ht="19.5" customHeight="1" x14ac:dyDescent="0.15">
      <c r="A11" s="20" t="s">
        <v>19</v>
      </c>
      <c r="B11" s="4"/>
      <c r="C11" s="33">
        <v>346</v>
      </c>
      <c r="D11" s="4">
        <f t="shared" si="0"/>
        <v>876</v>
      </c>
      <c r="E11" s="33">
        <v>434</v>
      </c>
      <c r="F11" s="33">
        <v>442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328</v>
      </c>
      <c r="L11" s="3">
        <v>164</v>
      </c>
      <c r="M11" s="3">
        <v>164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465</v>
      </c>
      <c r="E12" s="33">
        <v>221</v>
      </c>
      <c r="F12" s="34">
        <v>244</v>
      </c>
      <c r="G12" s="26">
        <f t="shared" si="1"/>
        <v>2.5099999999999998</v>
      </c>
      <c r="H12" s="21" t="s">
        <v>21</v>
      </c>
      <c r="I12" s="24"/>
      <c r="J12" s="3">
        <v>92</v>
      </c>
      <c r="K12" s="5">
        <f t="shared" si="2"/>
        <v>223</v>
      </c>
      <c r="L12" s="3">
        <v>117</v>
      </c>
      <c r="M12" s="3">
        <v>106</v>
      </c>
      <c r="N12" s="26">
        <f t="shared" si="3"/>
        <v>2.42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137</v>
      </c>
      <c r="E13" s="33">
        <v>63</v>
      </c>
      <c r="F13" s="33">
        <v>74</v>
      </c>
      <c r="G13" s="26">
        <f t="shared" si="1"/>
        <v>2.63</v>
      </c>
      <c r="H13" s="21" t="s">
        <v>22</v>
      </c>
      <c r="I13" s="24"/>
      <c r="J13" s="3">
        <v>86</v>
      </c>
      <c r="K13" s="5">
        <f t="shared" si="2"/>
        <v>256</v>
      </c>
      <c r="L13" s="3">
        <v>127</v>
      </c>
      <c r="M13" s="3">
        <v>129</v>
      </c>
      <c r="N13" s="26">
        <f t="shared" si="3"/>
        <v>2.98</v>
      </c>
      <c r="O13" s="1"/>
    </row>
    <row r="14" spans="1:15" ht="19.5" customHeight="1" x14ac:dyDescent="0.15">
      <c r="A14" s="20" t="s">
        <v>25</v>
      </c>
      <c r="B14" s="4"/>
      <c r="C14" s="33">
        <v>153</v>
      </c>
      <c r="D14" s="4">
        <f t="shared" si="0"/>
        <v>360</v>
      </c>
      <c r="E14" s="33">
        <v>170</v>
      </c>
      <c r="F14" s="34">
        <v>190</v>
      </c>
      <c r="G14" s="26">
        <f t="shared" si="1"/>
        <v>2.35</v>
      </c>
      <c r="H14" s="21" t="s">
        <v>24</v>
      </c>
      <c r="I14" s="24"/>
      <c r="J14" s="3">
        <v>139</v>
      </c>
      <c r="K14" s="5">
        <f t="shared" si="2"/>
        <v>360</v>
      </c>
      <c r="L14" s="3">
        <v>186</v>
      </c>
      <c r="M14" s="3">
        <v>174</v>
      </c>
      <c r="N14" s="26">
        <f t="shared" si="3"/>
        <v>2.59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131</v>
      </c>
      <c r="E15" s="33">
        <v>63</v>
      </c>
      <c r="F15" s="33">
        <v>68</v>
      </c>
      <c r="G15" s="26">
        <f t="shared" si="1"/>
        <v>2.4700000000000002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130</v>
      </c>
      <c r="D16" s="4">
        <f t="shared" si="0"/>
        <v>290</v>
      </c>
      <c r="E16" s="33">
        <v>137</v>
      </c>
      <c r="F16" s="33">
        <v>153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278</v>
      </c>
      <c r="L16" s="3">
        <v>146</v>
      </c>
      <c r="M16" s="3">
        <v>132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80</v>
      </c>
      <c r="D17" s="4">
        <f t="shared" si="0"/>
        <v>148</v>
      </c>
      <c r="E17" s="33">
        <v>68</v>
      </c>
      <c r="F17" s="33">
        <v>80</v>
      </c>
      <c r="G17" s="26">
        <f t="shared" si="1"/>
        <v>1.85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126</v>
      </c>
      <c r="D18" s="4">
        <f t="shared" si="0"/>
        <v>267</v>
      </c>
      <c r="E18" s="34">
        <v>139</v>
      </c>
      <c r="F18" s="33">
        <v>128</v>
      </c>
      <c r="G18" s="26">
        <f t="shared" si="1"/>
        <v>2.12</v>
      </c>
      <c r="H18" s="21" t="s">
        <v>33</v>
      </c>
      <c r="I18" s="24"/>
      <c r="J18" s="3">
        <v>404</v>
      </c>
      <c r="K18" s="5">
        <f t="shared" si="2"/>
        <v>974</v>
      </c>
      <c r="L18" s="3">
        <v>481</v>
      </c>
      <c r="M18" s="3">
        <v>493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447</v>
      </c>
      <c r="E19" s="33">
        <v>217</v>
      </c>
      <c r="F19" s="33">
        <v>230</v>
      </c>
      <c r="G19" s="26">
        <f t="shared" si="1"/>
        <v>2.2000000000000002</v>
      </c>
      <c r="H19" s="21" t="s">
        <v>35</v>
      </c>
      <c r="I19" s="24">
        <v>1</v>
      </c>
      <c r="J19" s="3">
        <v>332</v>
      </c>
      <c r="K19" s="5">
        <f t="shared" si="2"/>
        <v>762</v>
      </c>
      <c r="L19" s="3">
        <v>388</v>
      </c>
      <c r="M19" s="3">
        <v>374</v>
      </c>
      <c r="N19" s="26">
        <f t="shared" si="3"/>
        <v>2.2999999999999998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908</v>
      </c>
      <c r="E20" s="33">
        <v>440</v>
      </c>
      <c r="F20" s="33">
        <v>468</v>
      </c>
      <c r="G20" s="26">
        <f t="shared" si="1"/>
        <v>2.41</v>
      </c>
      <c r="H20" s="41" t="s">
        <v>71</v>
      </c>
      <c r="I20" s="43" t="s">
        <v>2</v>
      </c>
      <c r="J20" s="44"/>
      <c r="K20" s="52" t="s">
        <v>75</v>
      </c>
      <c r="L20" s="47" t="s">
        <v>3</v>
      </c>
      <c r="M20" s="44" t="s">
        <v>4</v>
      </c>
      <c r="N20" s="50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1066</v>
      </c>
      <c r="E21" s="33">
        <v>540</v>
      </c>
      <c r="F21" s="33">
        <v>526</v>
      </c>
      <c r="G21" s="26">
        <f t="shared" si="1"/>
        <v>2.34</v>
      </c>
      <c r="H21" s="42"/>
      <c r="I21" s="45"/>
      <c r="J21" s="46"/>
      <c r="K21" s="52"/>
      <c r="L21" s="48"/>
      <c r="M21" s="49"/>
      <c r="N21" s="51"/>
      <c r="O21" s="1"/>
    </row>
    <row r="22" spans="1:15" ht="19.5" customHeight="1" x14ac:dyDescent="0.15">
      <c r="A22" s="20" t="s">
        <v>81</v>
      </c>
      <c r="B22" s="4"/>
      <c r="C22" s="33">
        <v>375</v>
      </c>
      <c r="D22" s="4">
        <f t="shared" si="0"/>
        <v>849</v>
      </c>
      <c r="E22" s="33">
        <v>400</v>
      </c>
      <c r="F22" s="33">
        <v>449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4130</v>
      </c>
      <c r="K22" s="22">
        <f>SUM(K23:K37)</f>
        <v>10704</v>
      </c>
      <c r="L22" s="22">
        <f>SUM(L23:L37)</f>
        <v>5312</v>
      </c>
      <c r="M22" s="22">
        <f>SUM(M23:M37)</f>
        <v>5392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177</v>
      </c>
      <c r="D23" s="4">
        <f t="shared" si="0"/>
        <v>443</v>
      </c>
      <c r="E23" s="33">
        <v>225</v>
      </c>
      <c r="F23" s="34">
        <v>218</v>
      </c>
      <c r="G23" s="26">
        <f t="shared" si="1"/>
        <v>2.5</v>
      </c>
      <c r="H23" s="21" t="s">
        <v>38</v>
      </c>
      <c r="I23" s="3">
        <v>2</v>
      </c>
      <c r="J23" s="34">
        <v>332</v>
      </c>
      <c r="K23" s="3">
        <f>SUM(L23:M23)</f>
        <v>851</v>
      </c>
      <c r="L23" s="3">
        <v>427</v>
      </c>
      <c r="M23" s="3">
        <v>424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22</v>
      </c>
      <c r="D24" s="4">
        <f t="shared" si="0"/>
        <v>60</v>
      </c>
      <c r="E24" s="33">
        <v>33</v>
      </c>
      <c r="F24" s="34">
        <v>27</v>
      </c>
      <c r="G24" s="26">
        <f t="shared" si="1"/>
        <v>2.73</v>
      </c>
      <c r="H24" s="21" t="s">
        <v>40</v>
      </c>
      <c r="I24" s="3"/>
      <c r="J24" s="33">
        <v>669</v>
      </c>
      <c r="K24" s="3">
        <f t="shared" ref="K24:K37" si="4">SUM(L24:M24)</f>
        <v>1651</v>
      </c>
      <c r="L24" s="3">
        <v>824</v>
      </c>
      <c r="M24" s="3">
        <v>827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175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192</v>
      </c>
      <c r="E26" s="33">
        <v>92</v>
      </c>
      <c r="F26" s="33">
        <v>100</v>
      </c>
      <c r="G26" s="26">
        <f t="shared" si="1"/>
        <v>2.59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222</v>
      </c>
      <c r="E27" s="33">
        <v>110</v>
      </c>
      <c r="F27" s="33">
        <v>112</v>
      </c>
      <c r="G27" s="26">
        <f t="shared" si="1"/>
        <v>2.58</v>
      </c>
      <c r="H27" s="21" t="s">
        <v>46</v>
      </c>
      <c r="I27" s="3">
        <v>19</v>
      </c>
      <c r="J27" s="33">
        <v>665</v>
      </c>
      <c r="K27" s="3">
        <f t="shared" si="4"/>
        <v>1791</v>
      </c>
      <c r="L27" s="3">
        <v>873</v>
      </c>
      <c r="M27" s="3">
        <v>918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171</v>
      </c>
      <c r="E28" s="33">
        <v>84</v>
      </c>
      <c r="F28" s="33">
        <v>87</v>
      </c>
      <c r="G28" s="26">
        <f t="shared" si="1"/>
        <v>2.25</v>
      </c>
      <c r="H28" s="21" t="s">
        <v>48</v>
      </c>
      <c r="I28" s="3">
        <v>1</v>
      </c>
      <c r="J28" s="33">
        <v>481</v>
      </c>
      <c r="K28" s="3">
        <f t="shared" si="4"/>
        <v>1351</v>
      </c>
      <c r="L28" s="3">
        <v>679</v>
      </c>
      <c r="M28" s="3">
        <v>672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305</v>
      </c>
      <c r="E29" s="33">
        <v>153</v>
      </c>
      <c r="F29" s="33">
        <v>152</v>
      </c>
      <c r="G29" s="26">
        <f t="shared" si="1"/>
        <v>2.38</v>
      </c>
      <c r="H29" s="21" t="s">
        <v>50</v>
      </c>
      <c r="I29" s="3"/>
      <c r="J29" s="33">
        <v>63</v>
      </c>
      <c r="K29" s="3">
        <f t="shared" si="4"/>
        <v>179</v>
      </c>
      <c r="L29" s="3">
        <v>95</v>
      </c>
      <c r="M29" s="3">
        <v>84</v>
      </c>
      <c r="N29" s="30">
        <f t="shared" si="5"/>
        <v>2.84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1227</v>
      </c>
      <c r="E30" s="33">
        <v>594</v>
      </c>
      <c r="F30" s="33">
        <v>633</v>
      </c>
      <c r="G30" s="26">
        <f t="shared" si="1"/>
        <v>2.4</v>
      </c>
      <c r="H30" s="21" t="s">
        <v>52</v>
      </c>
      <c r="I30" s="3">
        <v>2</v>
      </c>
      <c r="J30" s="34">
        <v>497</v>
      </c>
      <c r="K30" s="3">
        <f t="shared" si="4"/>
        <v>1220</v>
      </c>
      <c r="L30" s="3">
        <v>591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738</v>
      </c>
      <c r="E31" s="33">
        <v>347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542</v>
      </c>
      <c r="K31" s="3">
        <f t="shared" si="4"/>
        <v>1302</v>
      </c>
      <c r="L31" s="3">
        <v>667</v>
      </c>
      <c r="M31" s="3">
        <v>635</v>
      </c>
      <c r="N31" s="30">
        <f t="shared" si="5"/>
        <v>2.4</v>
      </c>
      <c r="O31" s="1"/>
    </row>
    <row r="32" spans="1:15" ht="19.5" customHeight="1" x14ac:dyDescent="0.15">
      <c r="A32" s="20" t="s">
        <v>51</v>
      </c>
      <c r="B32" s="4"/>
      <c r="C32" s="33">
        <v>270</v>
      </c>
      <c r="D32" s="4">
        <f t="shared" si="0"/>
        <v>691</v>
      </c>
      <c r="E32" s="33">
        <v>331</v>
      </c>
      <c r="F32" s="33">
        <v>360</v>
      </c>
      <c r="G32" s="26">
        <f t="shared" si="1"/>
        <v>2.56</v>
      </c>
      <c r="H32" s="21" t="s">
        <v>56</v>
      </c>
      <c r="I32" s="3"/>
      <c r="J32" s="33">
        <v>363</v>
      </c>
      <c r="K32" s="3">
        <f t="shared" si="4"/>
        <v>898</v>
      </c>
      <c r="L32" s="3">
        <v>439</v>
      </c>
      <c r="M32" s="3">
        <v>459</v>
      </c>
      <c r="N32" s="30">
        <f t="shared" si="5"/>
        <v>2.4700000000000002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186</v>
      </c>
      <c r="E33" s="33">
        <v>86</v>
      </c>
      <c r="F33" s="33">
        <v>100</v>
      </c>
      <c r="G33" s="26">
        <f t="shared" si="1"/>
        <v>2.38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340</v>
      </c>
      <c r="E34" s="33">
        <v>169</v>
      </c>
      <c r="F34" s="33">
        <v>171</v>
      </c>
      <c r="G34" s="26">
        <f t="shared" si="1"/>
        <v>2.72</v>
      </c>
      <c r="H34" s="21" t="s">
        <v>58</v>
      </c>
      <c r="I34" s="3"/>
      <c r="J34" s="33">
        <v>223</v>
      </c>
      <c r="K34" s="3">
        <f t="shared" si="4"/>
        <v>620</v>
      </c>
      <c r="L34" s="3">
        <v>294</v>
      </c>
      <c r="M34" s="3">
        <v>326</v>
      </c>
      <c r="N34" s="30">
        <f t="shared" si="5"/>
        <v>2.78</v>
      </c>
      <c r="O34" s="1"/>
    </row>
    <row r="35" spans="1:15" ht="19.5" customHeight="1" x14ac:dyDescent="0.15">
      <c r="A35" s="41" t="s">
        <v>71</v>
      </c>
      <c r="B35" s="43" t="s">
        <v>2</v>
      </c>
      <c r="C35" s="44"/>
      <c r="D35" s="47" t="s">
        <v>75</v>
      </c>
      <c r="E35" s="47" t="s">
        <v>3</v>
      </c>
      <c r="F35" s="44" t="s">
        <v>4</v>
      </c>
      <c r="G35" s="50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2"/>
      <c r="B36" s="45"/>
      <c r="C36" s="46"/>
      <c r="D36" s="48"/>
      <c r="E36" s="48"/>
      <c r="F36" s="49"/>
      <c r="G36" s="51"/>
      <c r="H36" s="21" t="s">
        <v>60</v>
      </c>
      <c r="I36" s="3"/>
      <c r="J36" s="33">
        <v>21</v>
      </c>
      <c r="K36" s="3">
        <f t="shared" si="4"/>
        <v>77</v>
      </c>
      <c r="L36" s="3">
        <v>38</v>
      </c>
      <c r="M36" s="3">
        <v>39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783</v>
      </c>
      <c r="D37" s="23">
        <f>SUM(D38:D43)</f>
        <v>2001</v>
      </c>
      <c r="E37" s="23">
        <f>SUM(E38:E43)</f>
        <v>1009</v>
      </c>
      <c r="F37" s="23">
        <f>SUM(F38:F43)</f>
        <v>992</v>
      </c>
      <c r="G37" s="27">
        <f>ROUND(D37/C37,2)</f>
        <v>2.56</v>
      </c>
      <c r="H37" s="21" t="s">
        <v>61</v>
      </c>
      <c r="I37" s="3"/>
      <c r="J37" s="33">
        <v>46</v>
      </c>
      <c r="K37" s="3">
        <f t="shared" si="4"/>
        <v>141</v>
      </c>
      <c r="L37" s="3">
        <v>67</v>
      </c>
      <c r="M37" s="3">
        <v>74</v>
      </c>
      <c r="N37" s="30">
        <f t="shared" si="5"/>
        <v>3.07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301</v>
      </c>
      <c r="E38" s="33">
        <v>158</v>
      </c>
      <c r="F38" s="33">
        <v>143</v>
      </c>
      <c r="G38" s="28">
        <f t="shared" ref="G38:G43" si="7">ROUND(D38/C38,2)</f>
        <v>2.4700000000000002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232</v>
      </c>
      <c r="E39" s="33">
        <v>110</v>
      </c>
      <c r="F39" s="33">
        <v>122</v>
      </c>
      <c r="G39" s="28">
        <f t="shared" si="7"/>
        <v>2.7</v>
      </c>
      <c r="H39" s="11"/>
      <c r="I39" s="39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491</v>
      </c>
      <c r="E40" s="33">
        <v>253</v>
      </c>
      <c r="F40" s="33">
        <v>238</v>
      </c>
      <c r="G40" s="28">
        <f t="shared" si="7"/>
        <v>2.52</v>
      </c>
      <c r="H40" s="35" t="s">
        <v>75</v>
      </c>
      <c r="I40" s="39"/>
      <c r="J40" s="40" t="s">
        <v>98</v>
      </c>
      <c r="K40" s="40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538</v>
      </c>
      <c r="E41" s="33">
        <v>267</v>
      </c>
      <c r="F41" s="33">
        <v>271</v>
      </c>
      <c r="G41" s="28">
        <f t="shared" si="7"/>
        <v>2.4700000000000002</v>
      </c>
      <c r="H41" s="35"/>
      <c r="I41" s="39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200</v>
      </c>
      <c r="E42" s="33">
        <v>102</v>
      </c>
      <c r="F42" s="33">
        <v>98</v>
      </c>
      <c r="G42" s="28">
        <f t="shared" si="7"/>
        <v>2.5</v>
      </c>
      <c r="H42" s="35" t="s">
        <v>78</v>
      </c>
      <c r="I42" s="39"/>
      <c r="J42" s="40" t="s">
        <v>99</v>
      </c>
      <c r="K42" s="40"/>
      <c r="L42" s="40"/>
      <c r="M42" s="40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239</v>
      </c>
      <c r="E43" s="33">
        <v>119</v>
      </c>
      <c r="F43" s="33">
        <v>120</v>
      </c>
      <c r="G43" s="28">
        <f t="shared" si="7"/>
        <v>2.91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（令和5年12月31日現在）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R5.4</vt:lpstr>
      <vt:lpstr>R5.5</vt:lpstr>
      <vt:lpstr>R5.6</vt:lpstr>
      <vt:lpstr>R5.7</vt:lpstr>
      <vt:lpstr>R5.8</vt:lpstr>
      <vt:lpstr>R5.9</vt:lpstr>
      <vt:lpstr>R5.10</vt:lpstr>
      <vt:lpstr>R5.11</vt:lpstr>
      <vt:lpstr>R5.12</vt:lpstr>
      <vt:lpstr>R6.1</vt:lpstr>
      <vt:lpstr>R6.2</vt:lpstr>
      <vt:lpstr>R6.3</vt:lpstr>
      <vt:lpstr>R5.10!Print_Area</vt:lpstr>
      <vt:lpstr>R5.11!Print_Area</vt:lpstr>
      <vt:lpstr>R5.12!Print_Area</vt:lpstr>
      <vt:lpstr>R5.4!Print_Area</vt:lpstr>
      <vt:lpstr>R5.5!Print_Area</vt:lpstr>
      <vt:lpstr>R5.6!Print_Area</vt:lpstr>
      <vt:lpstr>R5.7!Print_Area</vt:lpstr>
      <vt:lpstr>R5.8!Print_Area</vt:lpstr>
      <vt:lpstr>R5.9!Print_Area</vt:lpstr>
      <vt:lpstr>R6.1!Print_Area</vt:lpstr>
      <vt:lpstr>R6.2!Print_Area</vt:lpstr>
      <vt:lpstr>R6.3!Print_Area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kikaku009</cp:lastModifiedBy>
  <cp:lastPrinted>2024-02-27T07:22:34Z</cp:lastPrinted>
  <dcterms:created xsi:type="dcterms:W3CDTF">1998-10-22T06:19:22Z</dcterms:created>
  <dcterms:modified xsi:type="dcterms:W3CDTF">2024-06-11T00:43:09Z</dcterms:modified>
</cp:coreProperties>
</file>