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490" windowHeight="7155" tabRatio="902"/>
  </bookViews>
  <sheets>
    <sheet name="見出し" sheetId="4" r:id="rId1"/>
    <sheet name="【様式1】質問書" sheetId="5" r:id="rId2"/>
    <sheet name="【様式2】参加表明書" sheetId="31" r:id="rId3"/>
    <sheet name="【様式3】会社概要" sheetId="36" r:id="rId4"/>
    <sheet name="【様式４】誓約書" sheetId="21" r:id="rId5"/>
    <sheet name="【様式５】提案辞退届 " sheetId="45" r:id="rId6"/>
    <sheet name="【様式６】企画提案書提出届" sheetId="46" r:id="rId7"/>
    <sheet name="【様式7】経営理念・経営状況等報告書" sheetId="38" r:id="rId8"/>
    <sheet name="【様式８】大量調理実績一覧表" sheetId="37" r:id="rId9"/>
    <sheet name="【様式10】見積書" sheetId="24" r:id="rId10"/>
    <sheet name="【様式10-①】積算内訳書（1年目）" sheetId="18" r:id="rId11"/>
    <sheet name="【様式10-②】積算内訳書（2年目）" sheetId="29" r:id="rId12"/>
    <sheet name="【様式10-③】積算内訳書（3年目）" sheetId="30" r:id="rId13"/>
  </sheets>
  <definedNames>
    <definedName name="_xlnm.Print_Area" localSheetId="1">【様式1】質問書!$A$1:$T$47</definedName>
    <definedName name="_xlnm.Print_Area" localSheetId="9">【様式10】見積書!$A$1:$U$42</definedName>
    <definedName name="_xlnm.Print_Area" localSheetId="10">'【様式10-①】積算内訳書（1年目）'!$B$1:$J$60</definedName>
    <definedName name="_xlnm.Print_Area" localSheetId="11">'【様式10-②】積算内訳書（2年目）'!$B$1:$J$60</definedName>
    <definedName name="_xlnm.Print_Area" localSheetId="12">'【様式10-③】積算内訳書（3年目）'!$B$1:$J$60</definedName>
    <definedName name="_xlnm.Print_Area" localSheetId="2">【様式2】参加表明書!$A$1:$X$44</definedName>
    <definedName name="_xlnm.Print_Area" localSheetId="3">【様式3】会社概要!$A$1:$X$32</definedName>
    <definedName name="_xlnm.Print_Area" localSheetId="4">【様式４】誓約書!$A$1:$Y$50</definedName>
    <definedName name="_xlnm.Print_Area" localSheetId="5">'【様式５】提案辞退届 '!$A$1:$X$41</definedName>
    <definedName name="_xlnm.Print_Area" localSheetId="6">【様式６】企画提案書提出届!$A$1:$X$42</definedName>
    <definedName name="_xlnm.Print_Area" localSheetId="7">【様式7】経営理念・経営状況等報告書!$A$1:$X$45</definedName>
    <definedName name="_xlnm.Print_Area" localSheetId="8">【様式８】大量調理実績一覧表!$A$1:$Y$41</definedName>
    <definedName name="_xlnm.Print_Area" localSheetId="0">見出し!$A$1:$I$23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30" l="1"/>
  <c r="H14" i="18"/>
  <c r="H53" i="18"/>
  <c r="I14" i="18" l="1"/>
  <c r="I14" i="30"/>
  <c r="H14" i="30"/>
  <c r="I13" i="30"/>
  <c r="H13" i="30"/>
  <c r="I6" i="30"/>
  <c r="H6" i="30"/>
  <c r="I14" i="29"/>
  <c r="H14" i="29"/>
  <c r="I13" i="29"/>
  <c r="H13" i="29"/>
  <c r="I6" i="29"/>
  <c r="H6" i="29"/>
  <c r="I53" i="30"/>
  <c r="I56" i="30" s="1"/>
  <c r="I58" i="30" s="1"/>
  <c r="H56" i="30"/>
  <c r="H58" i="30" s="1"/>
  <c r="D53" i="30"/>
  <c r="E54" i="30" s="1"/>
  <c r="I21" i="30"/>
  <c r="H21" i="30"/>
  <c r="H59" i="30" l="1"/>
  <c r="H60" i="30" s="1"/>
  <c r="E55" i="30"/>
  <c r="D56" i="30" l="1"/>
  <c r="D58" i="30" s="1"/>
  <c r="D59" i="30" s="1"/>
  <c r="I53" i="29" l="1"/>
  <c r="I56" i="29" s="1"/>
  <c r="I58" i="29" s="1"/>
  <c r="H53" i="29"/>
  <c r="H56" i="29" s="1"/>
  <c r="H58" i="29" s="1"/>
  <c r="D53" i="29"/>
  <c r="I21" i="29"/>
  <c r="H21" i="29"/>
  <c r="H59" i="29" l="1"/>
  <c r="H60" i="29" s="1"/>
  <c r="E54" i="29"/>
  <c r="E55" i="29"/>
  <c r="H21" i="18"/>
  <c r="D56" i="29" l="1"/>
  <c r="D58" i="29" s="1"/>
  <c r="D59" i="29" s="1"/>
  <c r="H13" i="18"/>
  <c r="H6" i="18"/>
  <c r="I53" i="18" l="1"/>
  <c r="I56" i="18" s="1"/>
  <c r="I58" i="18" s="1"/>
  <c r="H56" i="18"/>
  <c r="H58" i="18" s="1"/>
  <c r="D53" i="18"/>
  <c r="E54" i="18" s="1"/>
  <c r="I21" i="18"/>
  <c r="I13" i="18"/>
  <c r="I6" i="18"/>
  <c r="H59" i="18" l="1"/>
  <c r="H60" i="18" s="1"/>
  <c r="E55" i="18"/>
  <c r="D56" i="18" l="1"/>
  <c r="D58" i="18" l="1"/>
  <c r="D59" i="18" s="1"/>
</calcChain>
</file>

<file path=xl/sharedStrings.xml><?xml version="1.0" encoding="utf-8"?>
<sst xmlns="http://schemas.openxmlformats.org/spreadsheetml/2006/main" count="750" uniqueCount="279">
  <si>
    <t xml:space="preserve"> </t>
    <phoneticPr fontId="3"/>
  </si>
  <si>
    <t>質　　　　問　　　　書</t>
    <rPh sb="0" eb="1">
      <t>シツ</t>
    </rPh>
    <rPh sb="5" eb="6">
      <t>トイ</t>
    </rPh>
    <rPh sb="10" eb="11">
      <t>ショ</t>
    </rPh>
    <phoneticPr fontId="3"/>
  </si>
  <si>
    <t>様式　第２号</t>
    <rPh sb="0" eb="2">
      <t>ヨウシキ</t>
    </rPh>
    <rPh sb="3" eb="4">
      <t>ダイ</t>
    </rPh>
    <rPh sb="5" eb="6">
      <t>ゴウ</t>
    </rPh>
    <phoneticPr fontId="3"/>
  </si>
  <si>
    <t>見積金額</t>
    <rPh sb="0" eb="2">
      <t>ミツ</t>
    </rPh>
    <rPh sb="2" eb="4">
      <t>キンガク</t>
    </rPh>
    <phoneticPr fontId="3"/>
  </si>
  <si>
    <t>記入例</t>
    <rPh sb="0" eb="2">
      <t>キニュウ</t>
    </rPh>
    <rPh sb="2" eb="3">
      <t>レイ</t>
    </rPh>
    <phoneticPr fontId="3"/>
  </si>
  <si>
    <t>定員</t>
    <rPh sb="0" eb="2">
      <t>テイイン</t>
    </rPh>
    <phoneticPr fontId="3"/>
  </si>
  <si>
    <t>給食数</t>
    <rPh sb="0" eb="2">
      <t>キュウショク</t>
    </rPh>
    <rPh sb="2" eb="3">
      <t>スウ</t>
    </rPh>
    <phoneticPr fontId="3"/>
  </si>
  <si>
    <t>給食日数</t>
    <rPh sb="0" eb="2">
      <t>キュウショク</t>
    </rPh>
    <rPh sb="2" eb="4">
      <t>ニッスウ</t>
    </rPh>
    <phoneticPr fontId="3"/>
  </si>
  <si>
    <t>実勤務時間</t>
    <rPh sb="0" eb="1">
      <t>ジツ</t>
    </rPh>
    <rPh sb="1" eb="3">
      <t>キンム</t>
    </rPh>
    <rPh sb="3" eb="5">
      <t>ジカン</t>
    </rPh>
    <phoneticPr fontId="3"/>
  </si>
  <si>
    <t>調理員数</t>
    <rPh sb="0" eb="3">
      <t>チョウリイン</t>
    </rPh>
    <rPh sb="3" eb="4">
      <t>スウ</t>
    </rPh>
    <phoneticPr fontId="3"/>
  </si>
  <si>
    <t>時間／日</t>
    <rPh sb="0" eb="2">
      <t>ジカン</t>
    </rPh>
    <rPh sb="3" eb="4">
      <t>ヒ</t>
    </rPh>
    <phoneticPr fontId="3"/>
  </si>
  <si>
    <t>人</t>
    <rPh sb="0" eb="1">
      <t>ニン</t>
    </rPh>
    <phoneticPr fontId="3"/>
  </si>
  <si>
    <t>６時間／日</t>
    <rPh sb="1" eb="3">
      <t>ジカン</t>
    </rPh>
    <rPh sb="4" eb="5">
      <t>ヒ</t>
    </rPh>
    <phoneticPr fontId="3"/>
  </si>
  <si>
    <t>５時間／日</t>
    <rPh sb="1" eb="3">
      <t>ジカン</t>
    </rPh>
    <rPh sb="4" eb="5">
      <t>ヒ</t>
    </rPh>
    <phoneticPr fontId="3"/>
  </si>
  <si>
    <t>合計人数</t>
    <rPh sb="0" eb="2">
      <t>ゴウケイ</t>
    </rPh>
    <rPh sb="2" eb="4">
      <t>ニンズウ</t>
    </rPh>
    <phoneticPr fontId="3"/>
  </si>
  <si>
    <t>合計時間</t>
    <rPh sb="0" eb="2">
      <t>ゴウケイ</t>
    </rPh>
    <rPh sb="2" eb="4">
      <t>ジカン</t>
    </rPh>
    <phoneticPr fontId="3"/>
  </si>
  <si>
    <t>時間</t>
    <rPh sb="0" eb="2">
      <t>ジカン</t>
    </rPh>
    <phoneticPr fontId="3"/>
  </si>
  <si>
    <t>給与　</t>
    <rPh sb="0" eb="2">
      <t>キュウヨ</t>
    </rPh>
    <phoneticPr fontId="3"/>
  </si>
  <si>
    <t>諸手当</t>
    <rPh sb="0" eb="3">
      <t>ショテアテ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</si>
  <si>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</si>
  <si>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法定福利</t>
    <rPh sb="0" eb="2">
      <t>ホウテイ</t>
    </rPh>
    <rPh sb="2" eb="4">
      <t>フクリ</t>
    </rPh>
    <phoneticPr fontId="3"/>
  </si>
  <si>
    <t>衛生費</t>
    <rPh sb="0" eb="3">
      <t>エイセイヒ</t>
    </rPh>
    <phoneticPr fontId="3"/>
  </si>
  <si>
    <t>健康診断</t>
    <rPh sb="0" eb="2">
      <t>ケンコウ</t>
    </rPh>
    <rPh sb="2" eb="4">
      <t>シンダン</t>
    </rPh>
    <phoneticPr fontId="3"/>
  </si>
  <si>
    <t>検便</t>
    <rPh sb="0" eb="2">
      <t>ケンベン</t>
    </rPh>
    <phoneticPr fontId="3"/>
  </si>
  <si>
    <t>研修費</t>
    <rPh sb="0" eb="3">
      <t>ケンシュウヒ</t>
    </rPh>
    <phoneticPr fontId="3"/>
  </si>
  <si>
    <t>諸経費</t>
    <rPh sb="0" eb="3">
      <t>ショケイヒ</t>
    </rPh>
    <phoneticPr fontId="3"/>
  </si>
  <si>
    <t>様式　第１号</t>
    <rPh sb="0" eb="2">
      <t>ヨウシキ</t>
    </rPh>
    <rPh sb="3" eb="4">
      <t>ダイ</t>
    </rPh>
    <rPh sb="5" eb="6">
      <t>ゴウ</t>
    </rPh>
    <phoneticPr fontId="3"/>
  </si>
  <si>
    <t>　</t>
    <phoneticPr fontId="3"/>
  </si>
  <si>
    <t>職員数(調理員含む)</t>
    <rPh sb="0" eb="2">
      <t>ショクイン</t>
    </rPh>
    <rPh sb="2" eb="3">
      <t>スウ</t>
    </rPh>
    <rPh sb="4" eb="7">
      <t>チョウリイン</t>
    </rPh>
    <rPh sb="7" eb="8">
      <t>フク</t>
    </rPh>
    <phoneticPr fontId="3"/>
  </si>
  <si>
    <t>責任者  ①</t>
    <rPh sb="0" eb="3">
      <t>セキニンシャ</t>
    </rPh>
    <phoneticPr fontId="3"/>
  </si>
  <si>
    <t>7.75時間／日</t>
    <rPh sb="4" eb="6">
      <t>ジカン</t>
    </rPh>
    <rPh sb="7" eb="8">
      <t>ヒ</t>
    </rPh>
    <phoneticPr fontId="3"/>
  </si>
  <si>
    <t>調理員　②</t>
    <rPh sb="0" eb="2">
      <t>チョウリ</t>
    </rPh>
    <rPh sb="2" eb="3">
      <t>イン</t>
    </rPh>
    <phoneticPr fontId="3"/>
  </si>
  <si>
    <t>７時間／日</t>
    <rPh sb="1" eb="3">
      <t>ジカン</t>
    </rPh>
    <rPh sb="4" eb="5">
      <t>ヒ</t>
    </rPh>
    <phoneticPr fontId="3"/>
  </si>
  <si>
    <t>調理員　③</t>
    <rPh sb="0" eb="2">
      <t>チョウリ</t>
    </rPh>
    <rPh sb="2" eb="3">
      <t>イン</t>
    </rPh>
    <phoneticPr fontId="3"/>
  </si>
  <si>
    <t>調理員　④</t>
    <rPh sb="0" eb="2">
      <t>チョウリ</t>
    </rPh>
    <rPh sb="2" eb="3">
      <t>イン</t>
    </rPh>
    <phoneticPr fontId="3"/>
  </si>
  <si>
    <t>調理員　⑤</t>
    <rPh sb="0" eb="2">
      <t>チョウリ</t>
    </rPh>
    <rPh sb="2" eb="3">
      <t>イン</t>
    </rPh>
    <phoneticPr fontId="3"/>
  </si>
  <si>
    <t>４時間／日</t>
    <rPh sb="1" eb="3">
      <t>ジカン</t>
    </rPh>
    <rPh sb="4" eb="5">
      <t>ヒ</t>
    </rPh>
    <phoneticPr fontId="3"/>
  </si>
  <si>
    <t>・実勤務時間数を明記してください。
・配置人数をそれぞれ記入してください。</t>
    <rPh sb="19" eb="21">
      <t>ハイチ</t>
    </rPh>
    <rPh sb="21" eb="23">
      <t>ニンズウ</t>
    </rPh>
    <rPh sb="28" eb="30">
      <t>キニュウ</t>
    </rPh>
    <phoneticPr fontId="3"/>
  </si>
  <si>
    <t>・配置する人員の合計を記入してください。</t>
    <phoneticPr fontId="3"/>
  </si>
  <si>
    <t>・配置人数に対する実勤務時間の積算を記入してください。</t>
    <phoneticPr fontId="3"/>
  </si>
  <si>
    <t>1人あたり年額</t>
    <rPh sb="0" eb="2">
      <t>ヒトリ</t>
    </rPh>
    <rPh sb="5" eb="7">
      <t>ネンガク</t>
    </rPh>
    <phoneticPr fontId="8"/>
  </si>
  <si>
    <t>・諸手当の年額を記入してください。</t>
    <rPh sb="1" eb="4">
      <t>ショテアテ</t>
    </rPh>
    <rPh sb="5" eb="7">
      <t>ネンガク</t>
    </rPh>
    <rPh sb="8" eb="10">
      <t>キニュウ</t>
    </rPh>
    <phoneticPr fontId="3"/>
  </si>
  <si>
    <t>・健康診断費用の年額を記入してください。</t>
    <rPh sb="1" eb="3">
      <t>ケンコウ</t>
    </rPh>
    <rPh sb="3" eb="5">
      <t>シンダン</t>
    </rPh>
    <rPh sb="5" eb="7">
      <t>ヒヨウ</t>
    </rPh>
    <rPh sb="7" eb="8">
      <t>トウガネ</t>
    </rPh>
    <rPh sb="8" eb="10">
      <t>ネンガク</t>
    </rPh>
    <rPh sb="11" eb="13">
      <t>キニュウ</t>
    </rPh>
    <phoneticPr fontId="3"/>
  </si>
  <si>
    <t>・検便費用の年額を記入してください。</t>
    <rPh sb="1" eb="3">
      <t>ケンベン</t>
    </rPh>
    <rPh sb="3" eb="4">
      <t>ヒ</t>
    </rPh>
    <rPh sb="4" eb="5">
      <t>ヨウ</t>
    </rPh>
    <rPh sb="5" eb="6">
      <t>トウガネ</t>
    </rPh>
    <rPh sb="6" eb="8">
      <t>ネンガク</t>
    </rPh>
    <rPh sb="9" eb="11">
      <t>キニュウ</t>
    </rPh>
    <phoneticPr fontId="3"/>
  </si>
  <si>
    <t>その他（　　　　　　　　　　　　　　　　　　　）</t>
    <rPh sb="2" eb="3">
      <t>タ</t>
    </rPh>
    <phoneticPr fontId="8"/>
  </si>
  <si>
    <t>・他にあれば年額を記入してください。
・詳細を括弧内に記入してください。</t>
    <rPh sb="1" eb="2">
      <t>ホカ</t>
    </rPh>
    <rPh sb="6" eb="8">
      <t>ネンガク</t>
    </rPh>
    <rPh sb="9" eb="11">
      <t>キニュウ</t>
    </rPh>
    <rPh sb="20" eb="22">
      <t>ショウサイ</t>
    </rPh>
    <rPh sb="23" eb="25">
      <t>カッコ</t>
    </rPh>
    <rPh sb="25" eb="26">
      <t>ナイ</t>
    </rPh>
    <rPh sb="27" eb="29">
      <t>キニュウ</t>
    </rPh>
    <phoneticPr fontId="8"/>
  </si>
  <si>
    <t>被服費</t>
    <rPh sb="0" eb="3">
      <t>ヒフクヒ</t>
    </rPh>
    <phoneticPr fontId="8"/>
  </si>
  <si>
    <t>―</t>
  </si>
  <si>
    <t>・衣服費の年額を記入してください。</t>
    <rPh sb="1" eb="3">
      <t>イフク</t>
    </rPh>
    <rPh sb="3" eb="4">
      <t>ヒ</t>
    </rPh>
    <rPh sb="4" eb="5">
      <t>トウガネ</t>
    </rPh>
    <rPh sb="5" eb="7">
      <t>ネンガク</t>
    </rPh>
    <rPh sb="8" eb="10">
      <t>キニュウ</t>
    </rPh>
    <phoneticPr fontId="3"/>
  </si>
  <si>
    <t>・研修費の年額を記入してください。</t>
    <rPh sb="1" eb="4">
      <t>ケンシュウヒ</t>
    </rPh>
    <rPh sb="4" eb="5">
      <t>トウガネ</t>
    </rPh>
    <rPh sb="5" eb="7">
      <t>ネンガク</t>
    </rPh>
    <rPh sb="8" eb="10">
      <t>キニュウ</t>
    </rPh>
    <phoneticPr fontId="3"/>
  </si>
  <si>
    <t>事務用品費</t>
    <rPh sb="0" eb="2">
      <t>ジム</t>
    </rPh>
    <rPh sb="2" eb="4">
      <t>ヨウヒン</t>
    </rPh>
    <rPh sb="4" eb="5">
      <t>ヒ</t>
    </rPh>
    <phoneticPr fontId="8"/>
  </si>
  <si>
    <t>・事務用品費の年額を記入してください。</t>
    <rPh sb="1" eb="3">
      <t>ジム</t>
    </rPh>
    <rPh sb="3" eb="5">
      <t>ヨウヒン</t>
    </rPh>
    <rPh sb="5" eb="6">
      <t>ヒ</t>
    </rPh>
    <rPh sb="6" eb="7">
      <t>トウガネ</t>
    </rPh>
    <rPh sb="7" eb="9">
      <t>ネンガク</t>
    </rPh>
    <rPh sb="10" eb="12">
      <t>キニュウ</t>
    </rPh>
    <phoneticPr fontId="3"/>
  </si>
  <si>
    <t>厨房用消耗品費</t>
    <rPh sb="0" eb="2">
      <t>チュウボウ</t>
    </rPh>
    <rPh sb="2" eb="3">
      <t>ヨウ</t>
    </rPh>
    <rPh sb="3" eb="5">
      <t>ショウモウ</t>
    </rPh>
    <rPh sb="5" eb="6">
      <t>ヒン</t>
    </rPh>
    <rPh sb="6" eb="7">
      <t>ヒ</t>
    </rPh>
    <phoneticPr fontId="8"/>
  </si>
  <si>
    <t>―</t>
    <phoneticPr fontId="3"/>
  </si>
  <si>
    <t>・消耗品費の年額を記入してください。</t>
    <rPh sb="1" eb="3">
      <t>ショウモウ</t>
    </rPh>
    <rPh sb="3" eb="4">
      <t>ヒン</t>
    </rPh>
    <rPh sb="4" eb="5">
      <t>ヒ</t>
    </rPh>
    <rPh sb="5" eb="6">
      <t>トウガネ</t>
    </rPh>
    <rPh sb="6" eb="8">
      <t>ネンガク</t>
    </rPh>
    <rPh sb="9" eb="11">
      <t>キニュウ</t>
    </rPh>
    <phoneticPr fontId="3"/>
  </si>
  <si>
    <t>その他</t>
    <rPh sb="2" eb="3">
      <t>タ</t>
    </rPh>
    <phoneticPr fontId="8"/>
  </si>
  <si>
    <t>（　　　　　　　　　　　　　　　　　　　　　　）</t>
    <phoneticPr fontId="8"/>
  </si>
  <si>
    <t>小計①</t>
    <rPh sb="0" eb="2">
      <t>ショウケイ</t>
    </rPh>
    <phoneticPr fontId="3"/>
  </si>
  <si>
    <t>―</t>
    <phoneticPr fontId="8"/>
  </si>
  <si>
    <t>％</t>
    <phoneticPr fontId="8"/>
  </si>
  <si>
    <t>・経費率を明記してください。</t>
    <rPh sb="1" eb="3">
      <t>ケイヒ</t>
    </rPh>
    <rPh sb="3" eb="4">
      <t>リツ</t>
    </rPh>
    <rPh sb="5" eb="7">
      <t>メイキ</t>
    </rPh>
    <phoneticPr fontId="3"/>
  </si>
  <si>
    <t>利益</t>
    <rPh sb="0" eb="2">
      <t>リエキ</t>
    </rPh>
    <phoneticPr fontId="3"/>
  </si>
  <si>
    <t>・利益率を明記してください。</t>
    <rPh sb="1" eb="3">
      <t>リエキ</t>
    </rPh>
    <rPh sb="3" eb="4">
      <t>リツ</t>
    </rPh>
    <rPh sb="5" eb="7">
      <t>メイキ</t>
    </rPh>
    <phoneticPr fontId="3"/>
  </si>
  <si>
    <t>小計②</t>
    <rPh sb="0" eb="2">
      <t>ショウケイ</t>
    </rPh>
    <phoneticPr fontId="3"/>
  </si>
  <si>
    <t>端数処理</t>
    <rPh sb="0" eb="2">
      <t>ハスウ</t>
    </rPh>
    <rPh sb="2" eb="4">
      <t>ショリ</t>
    </rPh>
    <phoneticPr fontId="8"/>
  </si>
  <si>
    <t>・端数処理をする場合は記入してください。</t>
    <rPh sb="1" eb="3">
      <t>ハスウ</t>
    </rPh>
    <rPh sb="3" eb="5">
      <t>ショリ</t>
    </rPh>
    <rPh sb="8" eb="10">
      <t>バアイ</t>
    </rPh>
    <rPh sb="11" eb="13">
      <t>キニュウ</t>
    </rPh>
    <phoneticPr fontId="8"/>
  </si>
  <si>
    <t>１年目合計（消費税別）</t>
    <rPh sb="1" eb="3">
      <t>ネンメ</t>
    </rPh>
    <rPh sb="3" eb="5">
      <t>ゴウケイ</t>
    </rPh>
    <rPh sb="6" eb="8">
      <t>ショウヒ</t>
    </rPh>
    <rPh sb="9" eb="10">
      <t>ベツ</t>
    </rPh>
    <phoneticPr fontId="8"/>
  </si>
  <si>
    <t>税込</t>
    <rPh sb="0" eb="2">
      <t>ゼイコミ</t>
    </rPh>
    <phoneticPr fontId="3"/>
  </si>
  <si>
    <t>１年目合計（消費税10％込）</t>
    <rPh sb="1" eb="3">
      <t>ネンメ</t>
    </rPh>
    <rPh sb="3" eb="5">
      <t>ゴウケイ</t>
    </rPh>
    <rPh sb="6" eb="8">
      <t>ショウヒ</t>
    </rPh>
    <rPh sb="12" eb="13">
      <t>コミ</t>
    </rPh>
    <phoneticPr fontId="8"/>
  </si>
  <si>
    <t>誓　　　約　　　書</t>
    <rPh sb="0" eb="1">
      <t>チカイ</t>
    </rPh>
    <rPh sb="4" eb="5">
      <t>ヤク</t>
    </rPh>
    <rPh sb="8" eb="9">
      <t>ショ</t>
    </rPh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</si>
  <si>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</si>
  <si>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見　　積　　書</t>
    <rPh sb="0" eb="1">
      <t>ケン</t>
    </rPh>
    <rPh sb="3" eb="4">
      <t>セキ</t>
    </rPh>
    <rPh sb="6" eb="7">
      <t>ショ</t>
    </rPh>
    <phoneticPr fontId="3"/>
  </si>
  <si>
    <t>記</t>
    <rPh sb="0" eb="1">
      <t>キ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</si>
  <si>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</si>
  <si>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</si>
  <si>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様式　第３号</t>
    <rPh sb="0" eb="2">
      <t>ヨウシキ</t>
    </rPh>
    <rPh sb="3" eb="4">
      <t>ダイ</t>
    </rPh>
    <rPh sb="5" eb="6">
      <t>ゴウ</t>
    </rPh>
    <phoneticPr fontId="3"/>
  </si>
  <si>
    <t>亘理町長　　様</t>
    <rPh sb="0" eb="3">
      <t>ワタリチョウ</t>
    </rPh>
    <rPh sb="3" eb="4">
      <t>チョウ</t>
    </rPh>
    <rPh sb="6" eb="7">
      <t>サマ</t>
    </rPh>
    <phoneticPr fontId="3"/>
  </si>
  <si>
    <t>亘理町長　　様</t>
    <rPh sb="0" eb="2">
      <t>ワタリ</t>
    </rPh>
    <rPh sb="2" eb="3">
      <t>チョウ</t>
    </rPh>
    <rPh sb="3" eb="4">
      <t>チョウ</t>
    </rPh>
    <rPh sb="6" eb="7">
      <t>サマ</t>
    </rPh>
    <phoneticPr fontId="3"/>
  </si>
  <si>
    <t>＊　２施設（３年間）の合計で消費税及び地方消費税を含む額</t>
    <rPh sb="3" eb="5">
      <t>シセツ</t>
    </rPh>
    <rPh sb="7" eb="9">
      <t>ネンカン</t>
    </rPh>
    <rPh sb="11" eb="13">
      <t>ゴウケイ</t>
    </rPh>
    <rPh sb="14" eb="17">
      <t>ショウヒゼイ</t>
    </rPh>
    <rPh sb="17" eb="18">
      <t>オヨ</t>
    </rPh>
    <rPh sb="19" eb="21">
      <t>チホウ</t>
    </rPh>
    <rPh sb="21" eb="24">
      <t>ショウヒゼイ</t>
    </rPh>
    <rPh sb="25" eb="26">
      <t>フク</t>
    </rPh>
    <rPh sb="27" eb="28">
      <t>ガク</t>
    </rPh>
    <phoneticPr fontId="3"/>
  </si>
  <si>
    <t>調理員  ①</t>
    <rPh sb="0" eb="3">
      <t>チョウリイン</t>
    </rPh>
    <phoneticPr fontId="3"/>
  </si>
  <si>
    <t>児童数</t>
    <rPh sb="0" eb="2">
      <t>ジドウ</t>
    </rPh>
    <rPh sb="2" eb="3">
      <t>スウ</t>
    </rPh>
    <phoneticPr fontId="3"/>
  </si>
  <si>
    <t>計</t>
    <rPh sb="0" eb="1">
      <t>ケイ</t>
    </rPh>
    <phoneticPr fontId="3"/>
  </si>
  <si>
    <t>各保育所合計</t>
    <rPh sb="0" eb="3">
      <t>カクホイク</t>
    </rPh>
    <rPh sb="3" eb="4">
      <t>ショ</t>
    </rPh>
    <rPh sb="4" eb="6">
      <t>ゴウケイ</t>
    </rPh>
    <phoneticPr fontId="3"/>
  </si>
  <si>
    <t xml:space="preserve">・賞与引当金がある場合、年額を記入してください。
</t>
    <rPh sb="1" eb="3">
      <t>ショウヨ</t>
    </rPh>
    <rPh sb="3" eb="5">
      <t>ヒキアテ</t>
    </rPh>
    <rPh sb="5" eb="6">
      <t>キン</t>
    </rPh>
    <rPh sb="9" eb="11">
      <t>バアイ</t>
    </rPh>
    <rPh sb="12" eb="14">
      <t>ネンガク</t>
    </rPh>
    <rPh sb="15" eb="17">
      <t>キニュウ</t>
    </rPh>
    <phoneticPr fontId="3"/>
  </si>
  <si>
    <t xml:space="preserve">・法定福利がある場合、年額を記入してください。
</t>
    <rPh sb="1" eb="3">
      <t>ホウテイ</t>
    </rPh>
    <rPh sb="3" eb="5">
      <t>フクリ</t>
    </rPh>
    <rPh sb="8" eb="10">
      <t>バアイ</t>
    </rPh>
    <rPh sb="11" eb="13">
      <t>ネンガク</t>
    </rPh>
    <rPh sb="14" eb="16">
      <t>キニュウ</t>
    </rPh>
    <phoneticPr fontId="3"/>
  </si>
  <si>
    <t>吉田保育所</t>
    <rPh sb="0" eb="2">
      <t>ヨシダ</t>
    </rPh>
    <rPh sb="2" eb="4">
      <t>ホイク</t>
    </rPh>
    <rPh sb="4" eb="5">
      <t>ショ</t>
    </rPh>
    <phoneticPr fontId="3"/>
  </si>
  <si>
    <t>荒浜保育所</t>
    <rPh sb="0" eb="1">
      <t>アラ</t>
    </rPh>
    <rPh sb="1" eb="2">
      <t>ハマ</t>
    </rPh>
    <rPh sb="2" eb="4">
      <t>ホイク</t>
    </rPh>
    <rPh sb="4" eb="5">
      <t>ショ</t>
    </rPh>
    <phoneticPr fontId="3"/>
  </si>
  <si>
    <t>参　加　表　明　書</t>
    <rPh sb="0" eb="1">
      <t>サン</t>
    </rPh>
    <rPh sb="2" eb="3">
      <t>カ</t>
    </rPh>
    <rPh sb="4" eb="5">
      <t>ヒョウ</t>
    </rPh>
    <rPh sb="6" eb="7">
      <t>アキラ</t>
    </rPh>
    <rPh sb="8" eb="9">
      <t>ショ</t>
    </rPh>
    <phoneticPr fontId="3"/>
  </si>
  <si>
    <t>様式　第４号</t>
    <rPh sb="0" eb="2">
      <t>ヨウシキ</t>
    </rPh>
    <rPh sb="3" eb="4">
      <t>ダイ</t>
    </rPh>
    <rPh sb="5" eb="6">
      <t>ゴウ</t>
    </rPh>
    <phoneticPr fontId="3"/>
  </si>
  <si>
    <t>様式　第８号</t>
    <rPh sb="0" eb="2">
      <t>ヨウシキ</t>
    </rPh>
    <rPh sb="3" eb="4">
      <t>ダイ</t>
    </rPh>
    <rPh sb="5" eb="6">
      <t>ゴウ</t>
    </rPh>
    <phoneticPr fontId="3"/>
  </si>
  <si>
    <t>　</t>
    <phoneticPr fontId="2"/>
  </si>
  <si>
    <t>以上　　</t>
    <rPh sb="0" eb="2">
      <t>イジョウ</t>
    </rPh>
    <phoneticPr fontId="2"/>
  </si>
  <si>
    <t>備考　：　質問は簡潔に取りまとめて記載してください。</t>
    <phoneticPr fontId="2"/>
  </si>
  <si>
    <t>様式　第７号</t>
    <rPh sb="0" eb="2">
      <t>ヨウシキ</t>
    </rPh>
    <rPh sb="3" eb="4">
      <t>ダイ</t>
    </rPh>
    <rPh sb="5" eb="6">
      <t>ゴウ</t>
    </rPh>
    <phoneticPr fontId="3"/>
  </si>
  <si>
    <t>様式　第６号</t>
    <rPh sb="0" eb="2">
      <t>ヨウシキ</t>
    </rPh>
    <rPh sb="3" eb="4">
      <t>ダイ</t>
    </rPh>
    <rPh sb="5" eb="6">
      <t>ゴウ</t>
    </rPh>
    <phoneticPr fontId="3"/>
  </si>
  <si>
    <t>様式　第５号</t>
    <rPh sb="0" eb="2">
      <t>ヨウシキ</t>
    </rPh>
    <rPh sb="3" eb="4">
      <t>ダイ</t>
    </rPh>
    <rPh sb="5" eb="6">
      <t>ゴウ</t>
    </rPh>
    <phoneticPr fontId="3"/>
  </si>
  <si>
    <t>会　社　概　要</t>
    <rPh sb="0" eb="1">
      <t>カイ</t>
    </rPh>
    <rPh sb="2" eb="3">
      <t>シャ</t>
    </rPh>
    <rPh sb="4" eb="5">
      <t>ガイ</t>
    </rPh>
    <rPh sb="6" eb="7">
      <t>ヨウ</t>
    </rPh>
    <phoneticPr fontId="3"/>
  </si>
  <si>
    <t>項　　目</t>
    <rPh sb="0" eb="1">
      <t>コウ</t>
    </rPh>
    <rPh sb="3" eb="4">
      <t>メ</t>
    </rPh>
    <phoneticPr fontId="2"/>
  </si>
  <si>
    <t>内　　容</t>
    <rPh sb="0" eb="1">
      <t>ウチ</t>
    </rPh>
    <rPh sb="3" eb="4">
      <t>カタチ</t>
    </rPh>
    <phoneticPr fontId="2"/>
  </si>
  <si>
    <t>No</t>
    <phoneticPr fontId="2"/>
  </si>
  <si>
    <t>頁</t>
    <rPh sb="0" eb="1">
      <t>ページ</t>
    </rPh>
    <phoneticPr fontId="2"/>
  </si>
  <si>
    <t>資　料　名</t>
    <rPh sb="0" eb="1">
      <t>シ</t>
    </rPh>
    <rPh sb="2" eb="3">
      <t>リョウ</t>
    </rPh>
    <rPh sb="4" eb="5">
      <t>メイ</t>
    </rPh>
    <phoneticPr fontId="2"/>
  </si>
  <si>
    <t>質　問　内　容</t>
    <rPh sb="0" eb="1">
      <t>シツ</t>
    </rPh>
    <rPh sb="2" eb="3">
      <t>トイ</t>
    </rPh>
    <rPh sb="4" eb="5">
      <t>ナイ</t>
    </rPh>
    <rPh sb="6" eb="7">
      <t>カタチ</t>
    </rPh>
    <phoneticPr fontId="2"/>
  </si>
  <si>
    <t>No</t>
    <phoneticPr fontId="2"/>
  </si>
  <si>
    <t>発注者</t>
    <rPh sb="0" eb="3">
      <t>ハッチュウシャ</t>
    </rPh>
    <phoneticPr fontId="2"/>
  </si>
  <si>
    <t>１．保育所等（幼稚園、認定こども園、地域型保育施設、認可外保育施設等）</t>
    <rPh sb="2" eb="4">
      <t>ホイク</t>
    </rPh>
    <rPh sb="4" eb="5">
      <t>ショ</t>
    </rPh>
    <rPh sb="5" eb="6">
      <t>トウ</t>
    </rPh>
    <rPh sb="7" eb="10">
      <t>ヨウチエン</t>
    </rPh>
    <rPh sb="11" eb="13">
      <t>ニンテイ</t>
    </rPh>
    <rPh sb="16" eb="17">
      <t>エン</t>
    </rPh>
    <rPh sb="18" eb="21">
      <t>チイキガタ</t>
    </rPh>
    <rPh sb="21" eb="23">
      <t>ホイク</t>
    </rPh>
    <rPh sb="23" eb="25">
      <t>シセツ</t>
    </rPh>
    <rPh sb="26" eb="28">
      <t>ニンカ</t>
    </rPh>
    <rPh sb="28" eb="29">
      <t>ガイ</t>
    </rPh>
    <rPh sb="29" eb="31">
      <t>ホイク</t>
    </rPh>
    <rPh sb="31" eb="33">
      <t>シセツ</t>
    </rPh>
    <rPh sb="33" eb="34">
      <t>トウ</t>
    </rPh>
    <phoneticPr fontId="2"/>
  </si>
  <si>
    <t>業務名</t>
    <rPh sb="0" eb="3">
      <t>ギョウムメイ</t>
    </rPh>
    <phoneticPr fontId="2"/>
  </si>
  <si>
    <t>（施設内調理のみ記載）</t>
    <rPh sb="1" eb="3">
      <t>シセツ</t>
    </rPh>
    <rPh sb="3" eb="4">
      <t>ナイ</t>
    </rPh>
    <rPh sb="4" eb="6">
      <t>チョウリ</t>
    </rPh>
    <rPh sb="8" eb="10">
      <t>キサイ</t>
    </rPh>
    <phoneticPr fontId="2"/>
  </si>
  <si>
    <t>２．その他施設（高等学校、大学、高齢者福祉施設、介護保険施設等）</t>
    <rPh sb="4" eb="5">
      <t>タ</t>
    </rPh>
    <rPh sb="5" eb="7">
      <t>シセツ</t>
    </rPh>
    <rPh sb="8" eb="10">
      <t>コウトウ</t>
    </rPh>
    <rPh sb="10" eb="12">
      <t>ガッコウ</t>
    </rPh>
    <rPh sb="13" eb="15">
      <t>ダイガク</t>
    </rPh>
    <rPh sb="16" eb="19">
      <t>コウレイシャ</t>
    </rPh>
    <rPh sb="19" eb="21">
      <t>フクシ</t>
    </rPh>
    <rPh sb="21" eb="23">
      <t>シセツ</t>
    </rPh>
    <rPh sb="24" eb="26">
      <t>カイゴ</t>
    </rPh>
    <rPh sb="26" eb="28">
      <t>ホケン</t>
    </rPh>
    <rPh sb="28" eb="30">
      <t>シセツ</t>
    </rPh>
    <rPh sb="30" eb="31">
      <t>トウ</t>
    </rPh>
    <phoneticPr fontId="2"/>
  </si>
  <si>
    <t>大　量　調　理　業　務　実　績　一　覧　表</t>
    <rPh sb="0" eb="1">
      <t>ダイ</t>
    </rPh>
    <rPh sb="2" eb="3">
      <t>リョウ</t>
    </rPh>
    <rPh sb="4" eb="5">
      <t>チョウ</t>
    </rPh>
    <rPh sb="6" eb="7">
      <t>リ</t>
    </rPh>
    <rPh sb="8" eb="9">
      <t>ゴウ</t>
    </rPh>
    <rPh sb="10" eb="11">
      <t>ツトム</t>
    </rPh>
    <rPh sb="12" eb="13">
      <t>ミノル</t>
    </rPh>
    <rPh sb="14" eb="15">
      <t>イサオ</t>
    </rPh>
    <rPh sb="16" eb="17">
      <t>イチ</t>
    </rPh>
    <rPh sb="18" eb="19">
      <t>ラン</t>
    </rPh>
    <rPh sb="20" eb="21">
      <t>ヒョウ</t>
    </rPh>
    <phoneticPr fontId="3"/>
  </si>
  <si>
    <t>期間</t>
    <rPh sb="0" eb="2">
      <t>キカン</t>
    </rPh>
    <phoneticPr fontId="2"/>
  </si>
  <si>
    <t>（　　年間）</t>
    <phoneticPr fontId="2"/>
  </si>
  <si>
    <t>発　注　者</t>
    <rPh sb="0" eb="1">
      <t>ハッ</t>
    </rPh>
    <rPh sb="2" eb="3">
      <t>チュウ</t>
    </rPh>
    <rPh sb="4" eb="5">
      <t>モノ</t>
    </rPh>
    <phoneticPr fontId="2"/>
  </si>
  <si>
    <t>業　務　名</t>
    <rPh sb="0" eb="1">
      <t>ゴウ</t>
    </rPh>
    <rPh sb="2" eb="3">
      <t>ツトム</t>
    </rPh>
    <rPh sb="4" eb="5">
      <t>メイ</t>
    </rPh>
    <phoneticPr fontId="2"/>
  </si>
  <si>
    <t>期　間</t>
    <rPh sb="0" eb="1">
      <t>キ</t>
    </rPh>
    <rPh sb="2" eb="3">
      <t>アイダ</t>
    </rPh>
    <phoneticPr fontId="2"/>
  </si>
  <si>
    <t>備　考</t>
    <rPh sb="0" eb="1">
      <t>ビ</t>
    </rPh>
    <rPh sb="2" eb="3">
      <t>コウ</t>
    </rPh>
    <phoneticPr fontId="2"/>
  </si>
  <si>
    <t>（１）次の各号に該当しない者であること。</t>
    <phoneticPr fontId="2"/>
  </si>
  <si>
    <t>①　亘理町競争入札参加資格及び審査等に関する規定、亘理町指名停止要領に基づく指名停</t>
    <phoneticPr fontId="2"/>
  </si>
  <si>
    <t>②　亘理町暴力団排除要綱に該当する者。</t>
    <phoneticPr fontId="2"/>
  </si>
  <si>
    <t>③　地方自治法施行令（昭和22年政令第16号）第167条の４の規定に該当する者。</t>
    <phoneticPr fontId="2"/>
  </si>
  <si>
    <t>⑦　破産法（平成16年法律第75号）に基づく破産手続き開始の申し立てをしている者。</t>
    <phoneticPr fontId="2"/>
  </si>
  <si>
    <t>主たる事業内容</t>
    <rPh sb="0" eb="1">
      <t>シュ</t>
    </rPh>
    <rPh sb="3" eb="5">
      <t>ジギョウ</t>
    </rPh>
    <rPh sb="5" eb="7">
      <t>ナイヨウ</t>
    </rPh>
    <phoneticPr fontId="2"/>
  </si>
  <si>
    <t>決算状況</t>
    <rPh sb="0" eb="2">
      <t>ケッサン</t>
    </rPh>
    <rPh sb="2" eb="4">
      <t>ジョウキョウ</t>
    </rPh>
    <phoneticPr fontId="2"/>
  </si>
  <si>
    <t>経　営　理　念　・　経　営　状　況　等　報　告　書</t>
    <rPh sb="0" eb="1">
      <t>ヘ</t>
    </rPh>
    <rPh sb="2" eb="3">
      <t>エイ</t>
    </rPh>
    <rPh sb="4" eb="5">
      <t>リ</t>
    </rPh>
    <rPh sb="6" eb="7">
      <t>ネン</t>
    </rPh>
    <rPh sb="10" eb="11">
      <t>ヘ</t>
    </rPh>
    <rPh sb="12" eb="13">
      <t>エイ</t>
    </rPh>
    <rPh sb="14" eb="15">
      <t>ジョウ</t>
    </rPh>
    <rPh sb="16" eb="17">
      <t>キョウ</t>
    </rPh>
    <rPh sb="18" eb="19">
      <t>トウ</t>
    </rPh>
    <rPh sb="20" eb="21">
      <t>ホウ</t>
    </rPh>
    <rPh sb="22" eb="23">
      <t>コク</t>
    </rPh>
    <rPh sb="24" eb="25">
      <t>ショ</t>
    </rPh>
    <phoneticPr fontId="3"/>
  </si>
  <si>
    <t>質問者</t>
    <rPh sb="0" eb="3">
      <t>シツモンシャ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</si>
  <si>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</si>
  <si>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</si>
  <si>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</si>
  <si>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</si>
  <si>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事業名</t>
    <rPh sb="0" eb="2">
      <t>ジギョウ</t>
    </rPh>
    <rPh sb="2" eb="3">
      <t>メイ</t>
    </rPh>
    <phoneticPr fontId="2"/>
  </si>
  <si>
    <t>送信先</t>
    <rPh sb="0" eb="2">
      <t>ソウシン</t>
    </rPh>
    <rPh sb="2" eb="3">
      <t>サキ</t>
    </rPh>
    <phoneticPr fontId="2"/>
  </si>
  <si>
    <t>　亘理町子ども未来課　子育て支援班
　E-Mail　　kosodate-s@town.watari.miyagi.jp</t>
    <rPh sb="1" eb="4">
      <t>ワタリチョウ</t>
    </rPh>
    <rPh sb="4" eb="5">
      <t>コ</t>
    </rPh>
    <rPh sb="7" eb="9">
      <t>ミライ</t>
    </rPh>
    <rPh sb="9" eb="10">
      <t>カ</t>
    </rPh>
    <rPh sb="11" eb="13">
      <t>コソダ</t>
    </rPh>
    <rPh sb="14" eb="16">
      <t>シエン</t>
    </rPh>
    <rPh sb="16" eb="17">
      <t>ハン</t>
    </rPh>
    <phoneticPr fontId="2"/>
  </si>
  <si>
    <t>質　問　事　項</t>
    <rPh sb="0" eb="1">
      <t>シツ</t>
    </rPh>
    <rPh sb="2" eb="3">
      <t>トイ</t>
    </rPh>
    <rPh sb="4" eb="5">
      <t>コト</t>
    </rPh>
    <rPh sb="6" eb="7">
      <t>コウ</t>
    </rPh>
    <phoneticPr fontId="2"/>
  </si>
  <si>
    <t>参　加　者</t>
    <rPh sb="0" eb="1">
      <t>サン</t>
    </rPh>
    <rPh sb="2" eb="3">
      <t>カ</t>
    </rPh>
    <rPh sb="4" eb="5">
      <t>モノ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</si>
  <si>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</si>
  <si>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（代表者印）</t>
    <rPh sb="1" eb="4">
      <t>ダイヒョウシャ</t>
    </rPh>
    <rPh sb="4" eb="5">
      <t>イン</t>
    </rPh>
    <phoneticPr fontId="2"/>
  </si>
  <si>
    <t>記</t>
    <rPh sb="0" eb="1">
      <t>キ</t>
    </rPh>
    <phoneticPr fontId="2"/>
  </si>
  <si>
    <t>担当者所属・氏名</t>
    <rPh sb="0" eb="3">
      <t>タントウシャ</t>
    </rPh>
    <rPh sb="3" eb="5">
      <t>ショゾク</t>
    </rPh>
    <rPh sb="6" eb="8">
      <t>シメイ</t>
    </rPh>
    <phoneticPr fontId="2"/>
  </si>
  <si>
    <t>注）</t>
    <rPh sb="0" eb="1">
      <t>チュウ</t>
    </rPh>
    <phoneticPr fontId="2"/>
  </si>
  <si>
    <t>決算状況　</t>
    <rPh sb="0" eb="2">
      <t>ケッサン</t>
    </rPh>
    <rPh sb="2" eb="4">
      <t>ジョウキョウ</t>
    </rPh>
    <phoneticPr fontId="2"/>
  </si>
  <si>
    <t>直近3年（古→新）</t>
    <rPh sb="0" eb="2">
      <t>チョッキン</t>
    </rPh>
    <rPh sb="3" eb="4">
      <t>ネン</t>
    </rPh>
    <phoneticPr fontId="2"/>
  </si>
  <si>
    <t>年</t>
    <rPh sb="0" eb="1">
      <t>ネン</t>
    </rPh>
    <phoneticPr fontId="2"/>
  </si>
  <si>
    <t>（千円）</t>
    <rPh sb="1" eb="3">
      <t>センエン</t>
    </rPh>
    <phoneticPr fontId="2"/>
  </si>
  <si>
    <t>（％）</t>
    <phoneticPr fontId="2"/>
  </si>
  <si>
    <t>売上高（a)</t>
    <rPh sb="0" eb="2">
      <t>ウリアゲ</t>
    </rPh>
    <rPh sb="2" eb="3">
      <t>ダカ</t>
    </rPh>
    <phoneticPr fontId="2"/>
  </si>
  <si>
    <t>営業利益(b)</t>
    <rPh sb="0" eb="2">
      <t>エイギョウ</t>
    </rPh>
    <rPh sb="2" eb="4">
      <t>リエキ</t>
    </rPh>
    <phoneticPr fontId="2"/>
  </si>
  <si>
    <t>営業利益率(b/a)</t>
    <rPh sb="0" eb="2">
      <t>エイギョウ</t>
    </rPh>
    <rPh sb="2" eb="4">
      <t>リエキ</t>
    </rPh>
    <rPh sb="4" eb="5">
      <t>リツ</t>
    </rPh>
    <phoneticPr fontId="2"/>
  </si>
  <si>
    <t>経常利益</t>
    <rPh sb="0" eb="2">
      <t>ケイジョウ</t>
    </rPh>
    <rPh sb="2" eb="4">
      <t>リエキ</t>
    </rPh>
    <phoneticPr fontId="2"/>
  </si>
  <si>
    <t>当期純利益</t>
    <rPh sb="0" eb="2">
      <t>トウキ</t>
    </rPh>
    <rPh sb="2" eb="5">
      <t>ジュンリエキ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</si>
  <si>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</si>
  <si>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　　</t>
    <phoneticPr fontId="2"/>
  </si>
  <si>
    <t>所在地</t>
    <phoneticPr fontId="2"/>
  </si>
  <si>
    <t>代表者氏名</t>
    <phoneticPr fontId="2"/>
  </si>
  <si>
    <t>ホームページアドレス</t>
    <phoneticPr fontId="2"/>
  </si>
  <si>
    <t>E-Mail</t>
    <phoneticPr fontId="2"/>
  </si>
  <si>
    <t>うち事務職員数</t>
    <rPh sb="2" eb="4">
      <t>ジム</t>
    </rPh>
    <rPh sb="4" eb="6">
      <t>ショクイン</t>
    </rPh>
    <rPh sb="6" eb="7">
      <t>スウ</t>
    </rPh>
    <phoneticPr fontId="2"/>
  </si>
  <si>
    <t>うち技術職員数</t>
    <rPh sb="2" eb="4">
      <t>ギジュツ</t>
    </rPh>
    <rPh sb="4" eb="6">
      <t>ショクイン</t>
    </rPh>
    <rPh sb="6" eb="7">
      <t>スウ</t>
    </rPh>
    <phoneticPr fontId="2"/>
  </si>
  <si>
    <t>うちその他職員数</t>
    <rPh sb="4" eb="5">
      <t>タ</t>
    </rPh>
    <rPh sb="5" eb="8">
      <t>ショクインスウ</t>
    </rPh>
    <phoneticPr fontId="2"/>
  </si>
  <si>
    <t>資本金</t>
    <phoneticPr fontId="2"/>
  </si>
  <si>
    <t>設立年月日</t>
    <phoneticPr fontId="2"/>
  </si>
  <si>
    <t xml:space="preserve"> １．商号又は名称</t>
    <rPh sb="3" eb="5">
      <t>ショウゴウ</t>
    </rPh>
    <rPh sb="5" eb="6">
      <t>マタ</t>
    </rPh>
    <rPh sb="7" eb="9">
      <t>メイショウ</t>
    </rPh>
    <phoneticPr fontId="2"/>
  </si>
  <si>
    <t xml:space="preserve"> ２．窓口となる支社等名称</t>
    <rPh sb="3" eb="5">
      <t>マドグチ</t>
    </rPh>
    <rPh sb="8" eb="10">
      <t>シシャ</t>
    </rPh>
    <rPh sb="10" eb="11">
      <t>トウ</t>
    </rPh>
    <rPh sb="11" eb="13">
      <t>メイショウ</t>
    </rPh>
    <phoneticPr fontId="2"/>
  </si>
  <si>
    <t xml:space="preserve"> ３．担当者所属・氏名</t>
    <rPh sb="3" eb="6">
      <t>タントウシャ</t>
    </rPh>
    <rPh sb="6" eb="8">
      <t>ショゾク</t>
    </rPh>
    <rPh sb="9" eb="11">
      <t>シメイ</t>
    </rPh>
    <phoneticPr fontId="2"/>
  </si>
  <si>
    <t xml:space="preserve"> ４．総職員数</t>
    <rPh sb="3" eb="4">
      <t>ソウ</t>
    </rPh>
    <rPh sb="4" eb="7">
      <t>ショクインスウ</t>
    </rPh>
    <phoneticPr fontId="2"/>
  </si>
  <si>
    <t xml:space="preserve"> ５．沿革</t>
    <rPh sb="3" eb="5">
      <t>エンカク</t>
    </rPh>
    <phoneticPr fontId="2"/>
  </si>
  <si>
    <t xml:space="preserve"> ６．関連企業</t>
    <rPh sb="3" eb="5">
      <t>カンレン</t>
    </rPh>
    <rPh sb="5" eb="7">
      <t>キギョウ</t>
    </rPh>
    <phoneticPr fontId="2"/>
  </si>
  <si>
    <t>提　案　辞　退　届</t>
    <rPh sb="0" eb="1">
      <t>テイ</t>
    </rPh>
    <rPh sb="2" eb="3">
      <t>アン</t>
    </rPh>
    <rPh sb="4" eb="5">
      <t>ジ</t>
    </rPh>
    <rPh sb="6" eb="7">
      <t>タイ</t>
    </rPh>
    <phoneticPr fontId="3"/>
  </si>
  <si>
    <t>注１）</t>
    <phoneticPr fontId="2"/>
  </si>
  <si>
    <t>注２）</t>
    <phoneticPr fontId="2"/>
  </si>
  <si>
    <t>注３）</t>
    <phoneticPr fontId="2"/>
  </si>
  <si>
    <t>備考欄は、1日あたりの平均提供食数や業務の特徴等について記載すること。</t>
    <phoneticPr fontId="2"/>
  </si>
  <si>
    <t>実績は受託のみならず、直営の場合も記載すること。</t>
    <phoneticPr fontId="2"/>
  </si>
  <si>
    <t>様式　第１０号</t>
    <rPh sb="0" eb="2">
      <t>ヨウシキ</t>
    </rPh>
    <rPh sb="3" eb="4">
      <t>ダイ</t>
    </rPh>
    <rPh sb="6" eb="7">
      <t>ゴウ</t>
    </rPh>
    <phoneticPr fontId="3"/>
  </si>
  <si>
    <t>　下記事業の提案書に基づく見積書を提出いたします。</t>
    <rPh sb="1" eb="3">
      <t>カキ</t>
    </rPh>
    <rPh sb="3" eb="5">
      <t>ジギョウ</t>
    </rPh>
    <rPh sb="6" eb="9">
      <t>テイアンショ</t>
    </rPh>
    <rPh sb="10" eb="11">
      <t>モト</t>
    </rPh>
    <rPh sb="13" eb="15">
      <t>ミツモリ</t>
    </rPh>
    <rPh sb="15" eb="16">
      <t>ショ</t>
    </rPh>
    <rPh sb="17" eb="19">
      <t>テイシュツ</t>
    </rPh>
    <phoneticPr fontId="2"/>
  </si>
  <si>
    <t>壱</t>
    <rPh sb="0" eb="1">
      <t>イチ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</si>
  <si>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</si>
  <si>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</si>
  <si>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</si>
  <si>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</si>
  <si>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億</t>
    <rPh sb="0" eb="1">
      <t>オク</t>
    </rPh>
    <phoneticPr fontId="2"/>
  </si>
  <si>
    <t>円也</t>
    <rPh sb="0" eb="1">
      <t>エン</t>
    </rPh>
    <rPh sb="1" eb="2">
      <t>ナリ</t>
    </rPh>
    <phoneticPr fontId="2"/>
  </si>
  <si>
    <t>　事業名称</t>
    <rPh sb="1" eb="3">
      <t>ジギョウ</t>
    </rPh>
    <rPh sb="3" eb="5">
      <t>メイショウ</t>
    </rPh>
    <phoneticPr fontId="3"/>
  </si>
  <si>
    <t>　提出書類</t>
    <rPh sb="1" eb="3">
      <t>テイシュツ</t>
    </rPh>
    <rPh sb="3" eb="5">
      <t>ショルイ</t>
    </rPh>
    <phoneticPr fontId="3"/>
  </si>
  <si>
    <t>・会社パンフレット</t>
    <phoneticPr fontId="2"/>
  </si>
  <si>
    <t>　辞退理由</t>
    <rPh sb="1" eb="3">
      <t>ジタイ</t>
    </rPh>
    <rPh sb="3" eb="5">
      <t>リユウ</t>
    </rPh>
    <phoneticPr fontId="2"/>
  </si>
  <si>
    <t>・法人の決算書（直近のもの）</t>
    <phoneticPr fontId="2"/>
  </si>
  <si>
    <t>・法人の定款</t>
    <phoneticPr fontId="2"/>
  </si>
  <si>
    <t>メールアドレス</t>
    <phoneticPr fontId="2"/>
  </si>
  <si>
    <t>様式番号</t>
    <rPh sb="0" eb="2">
      <t>ヨウシキ</t>
    </rPh>
    <rPh sb="2" eb="4">
      <t>バンゴウ</t>
    </rPh>
    <phoneticPr fontId="2"/>
  </si>
  <si>
    <t>添付書類</t>
    <rPh sb="0" eb="2">
      <t>テンプ</t>
    </rPh>
    <rPh sb="2" eb="4">
      <t>ショルイ</t>
    </rPh>
    <phoneticPr fontId="2"/>
  </si>
  <si>
    <t>様式名称</t>
    <rPh sb="0" eb="2">
      <t>ヨウシキ</t>
    </rPh>
    <rPh sb="2" eb="4">
      <t>メイショウ</t>
    </rPh>
    <phoneticPr fontId="2"/>
  </si>
  <si>
    <t>プロポーザル様式集</t>
    <phoneticPr fontId="2"/>
  </si>
  <si>
    <t>　質問書</t>
    <rPh sb="1" eb="4">
      <t>シツモンショ</t>
    </rPh>
    <phoneticPr fontId="2"/>
  </si>
  <si>
    <t>　参加表明書</t>
    <rPh sb="1" eb="3">
      <t>サンカ</t>
    </rPh>
    <rPh sb="3" eb="5">
      <t>ヒョウメイ</t>
    </rPh>
    <rPh sb="5" eb="6">
      <t>ショ</t>
    </rPh>
    <phoneticPr fontId="2"/>
  </si>
  <si>
    <t>　会社概要</t>
    <rPh sb="1" eb="3">
      <t>カイシャ</t>
    </rPh>
    <rPh sb="3" eb="5">
      <t>ガイヨウ</t>
    </rPh>
    <phoneticPr fontId="2"/>
  </si>
  <si>
    <t>　誓約書</t>
    <rPh sb="1" eb="4">
      <t>セイヤクショ</t>
    </rPh>
    <phoneticPr fontId="2"/>
  </si>
  <si>
    <t>　見積書</t>
    <rPh sb="1" eb="4">
      <t>ミツモリショ</t>
    </rPh>
    <phoneticPr fontId="2"/>
  </si>
  <si>
    <t>　　　積算内訳書（１年目）</t>
    <rPh sb="3" eb="8">
      <t>セキサンウチワケショ</t>
    </rPh>
    <rPh sb="10" eb="12">
      <t>ネンメ</t>
    </rPh>
    <phoneticPr fontId="2"/>
  </si>
  <si>
    <t>　　　積算内訳書（２年目）</t>
    <rPh sb="3" eb="8">
      <t>セキサンウチワケショ</t>
    </rPh>
    <rPh sb="10" eb="12">
      <t>ネンメ</t>
    </rPh>
    <phoneticPr fontId="2"/>
  </si>
  <si>
    <t>　　　積算内訳書（３年目）</t>
    <rPh sb="3" eb="8">
      <t>セキサンウチワケショ</t>
    </rPh>
    <rPh sb="10" eb="12">
      <t>ネンメ</t>
    </rPh>
    <phoneticPr fontId="2"/>
  </si>
  <si>
    <t>・各種税証明
・会社パンフレット</t>
    <rPh sb="1" eb="3">
      <t>カクシュ</t>
    </rPh>
    <rPh sb="3" eb="4">
      <t>ゼイ</t>
    </rPh>
    <rPh sb="4" eb="6">
      <t>ショウメイ</t>
    </rPh>
    <rPh sb="8" eb="10">
      <t>カイシャ</t>
    </rPh>
    <phoneticPr fontId="2"/>
  </si>
  <si>
    <t>―</t>
    <phoneticPr fontId="2"/>
  </si>
  <si>
    <t>提出期限</t>
    <rPh sb="0" eb="2">
      <t>テイシュツ</t>
    </rPh>
    <rPh sb="2" eb="4">
      <t>キゲン</t>
    </rPh>
    <phoneticPr fontId="2"/>
  </si>
  <si>
    <t>亘理町子ども未来課</t>
    <rPh sb="0" eb="3">
      <t>ワタリチョウ</t>
    </rPh>
    <rPh sb="3" eb="4">
      <t>コ</t>
    </rPh>
    <rPh sb="6" eb="8">
      <t>ミライ</t>
    </rPh>
    <rPh sb="8" eb="9">
      <t>カ</t>
    </rPh>
    <phoneticPr fontId="2"/>
  </si>
  <si>
    <t>主たる営業所と登記簿上の所在地が異なる場合は、登記簿上の所在地について</t>
    <rPh sb="0" eb="1">
      <t>シュ</t>
    </rPh>
    <rPh sb="3" eb="6">
      <t>エイギョウショ</t>
    </rPh>
    <rPh sb="7" eb="10">
      <t>トウキボ</t>
    </rPh>
    <rPh sb="10" eb="11">
      <t>ジョウ</t>
    </rPh>
    <rPh sb="12" eb="15">
      <t>ショザイチ</t>
    </rPh>
    <rPh sb="16" eb="17">
      <t>コト</t>
    </rPh>
    <rPh sb="19" eb="21">
      <t>バアイ</t>
    </rPh>
    <rPh sb="23" eb="26">
      <t>トウキボ</t>
    </rPh>
    <rPh sb="26" eb="27">
      <t>ジョウ</t>
    </rPh>
    <rPh sb="28" eb="31">
      <t>ショザイチ</t>
    </rPh>
    <phoneticPr fontId="2"/>
  </si>
  <si>
    <t>（　）書きで上段に記載すること。</t>
    <rPh sb="6" eb="8">
      <t>ジョウダン</t>
    </rPh>
    <rPh sb="9" eb="11">
      <t>キサイ</t>
    </rPh>
    <phoneticPr fontId="2"/>
  </si>
  <si>
    <t>　　止中の者又はこれに準ずる者。</t>
    <phoneticPr fontId="2"/>
  </si>
  <si>
    <t>④　手形交換所による取引停止処分を受けてから２年間を経過しない者又は前６か月以内に</t>
    <phoneticPr fontId="2"/>
  </si>
  <si>
    <t xml:space="preserve">    手形もしくは小切手の不渡りを出した者。</t>
    <phoneticPr fontId="2"/>
  </si>
  <si>
    <t>⑤　会社更生法（平成14年法律第154号）第17条の規定による更正手続開始の申し立てをして</t>
    <phoneticPr fontId="2"/>
  </si>
  <si>
    <t xml:space="preserve">    いる者。</t>
    <phoneticPr fontId="2"/>
  </si>
  <si>
    <t>⑥　民事再生法（平成11年法律第225号）第21条の規定による再生手続開始の申し立てをして</t>
    <phoneticPr fontId="2"/>
  </si>
  <si>
    <t>⑧　租税（法人税及び消費税、地方消費税、法人都道府県民税、個人事業税、法人市区町村</t>
    <phoneticPr fontId="2"/>
  </si>
  <si>
    <t xml:space="preserve">    民税、固定資産税等）を滞納している者。</t>
    <phoneticPr fontId="2"/>
  </si>
  <si>
    <r>
      <t xml:space="preserve">その他
</t>
    </r>
    <r>
      <rPr>
        <sz val="10"/>
        <rFont val="ＭＳ 明朝"/>
        <family val="1"/>
        <charset val="128"/>
      </rPr>
      <t>（特記事項等自由記載）</t>
    </r>
    <rPh sb="2" eb="3">
      <t>タ</t>
    </rPh>
    <phoneticPr fontId="2"/>
  </si>
  <si>
    <t>実績は直近５年以内のものについて、５件までの記載とすること。ただし、宮城県内に</t>
    <phoneticPr fontId="2"/>
  </si>
  <si>
    <t>おける実績がある場合は、直近５年以内に限らず優先的に記載すること。</t>
    <phoneticPr fontId="2"/>
  </si>
  <si>
    <t>10-①</t>
    <phoneticPr fontId="2"/>
  </si>
  <si>
    <t>10-②</t>
    <phoneticPr fontId="2"/>
  </si>
  <si>
    <t>10-③</t>
    <phoneticPr fontId="2"/>
  </si>
  <si>
    <t>　企画提案書　（Word様式）</t>
    <rPh sb="1" eb="3">
      <t>キカク</t>
    </rPh>
    <rPh sb="3" eb="6">
      <t>テイアンショ</t>
    </rPh>
    <rPh sb="12" eb="14">
      <t>ヨウシキ</t>
    </rPh>
    <phoneticPr fontId="2"/>
  </si>
  <si>
    <t>　下記事業の提案書に基づく選定について、参加意思がありますので参加表明書を提出</t>
    <rPh sb="1" eb="3">
      <t>カキ</t>
    </rPh>
    <rPh sb="3" eb="5">
      <t>ジギョウ</t>
    </rPh>
    <rPh sb="6" eb="9">
      <t>テイアンショ</t>
    </rPh>
    <rPh sb="10" eb="11">
      <t>モト</t>
    </rPh>
    <rPh sb="13" eb="15">
      <t>センテイ</t>
    </rPh>
    <rPh sb="20" eb="22">
      <t>サンカ</t>
    </rPh>
    <rPh sb="22" eb="24">
      <t>イシ</t>
    </rPh>
    <rPh sb="31" eb="33">
      <t>サンカ</t>
    </rPh>
    <rPh sb="33" eb="35">
      <t>ヒョウメイ</t>
    </rPh>
    <rPh sb="35" eb="36">
      <t>ショ</t>
    </rPh>
    <rPh sb="37" eb="39">
      <t>テイシュツ</t>
    </rPh>
    <phoneticPr fontId="2"/>
  </si>
  <si>
    <t>いたします。</t>
    <phoneticPr fontId="2"/>
  </si>
  <si>
    <t>電話番号/FAX番号</t>
    <phoneticPr fontId="2"/>
  </si>
  <si>
    <t>登録部門：役務の提供　その他のサービス）に登載されている者であり、参加表明書提出時まで</t>
    <phoneticPr fontId="2"/>
  </si>
  <si>
    <t>に次に掲げる要件をすべて満たしている者とする。</t>
    <phoneticPr fontId="2"/>
  </si>
  <si>
    <t>・企画提案書（様式第９号）</t>
    <rPh sb="1" eb="3">
      <t>キカク</t>
    </rPh>
    <phoneticPr fontId="2"/>
  </si>
  <si>
    <t>★積算に当たっての注意事項
金額を記入する欄は全て年額で記入ください。１年目～３年目それぞれの金額の合計が、様式10の見積金額と合致するようにお願いします。
（児童数、職員数、給食日数、給食数は令和3年4月1日現在の参考値）</t>
    <rPh sb="14" eb="16">
      <t>キンガク</t>
    </rPh>
    <rPh sb="17" eb="19">
      <t>キニュウ</t>
    </rPh>
    <rPh sb="21" eb="22">
      <t>ラン</t>
    </rPh>
    <rPh sb="23" eb="24">
      <t>スベ</t>
    </rPh>
    <rPh sb="25" eb="27">
      <t>ネンガク</t>
    </rPh>
    <rPh sb="28" eb="30">
      <t>キニュウ</t>
    </rPh>
    <rPh sb="36" eb="38">
      <t>ネンメ</t>
    </rPh>
    <rPh sb="40" eb="42">
      <t>ネンメ</t>
    </rPh>
    <rPh sb="47" eb="49">
      <t>キンガク</t>
    </rPh>
    <rPh sb="50" eb="52">
      <t>ゴウケイ</t>
    </rPh>
    <rPh sb="54" eb="56">
      <t>ヨウシキ</t>
    </rPh>
    <rPh sb="59" eb="61">
      <t>ミツモリ</t>
    </rPh>
    <rPh sb="61" eb="63">
      <t>キンガク</t>
    </rPh>
    <rPh sb="64" eb="66">
      <t>ガッチ</t>
    </rPh>
    <rPh sb="72" eb="73">
      <t>ネガ</t>
    </rPh>
    <rPh sb="80" eb="82">
      <t>ジドウ</t>
    </rPh>
    <rPh sb="82" eb="83">
      <t>スウ</t>
    </rPh>
    <rPh sb="84" eb="86">
      <t>ショクイン</t>
    </rPh>
    <rPh sb="86" eb="87">
      <t>スウ</t>
    </rPh>
    <rPh sb="88" eb="90">
      <t>キュウショク</t>
    </rPh>
    <rPh sb="90" eb="92">
      <t>ニッスウ</t>
    </rPh>
    <rPh sb="93" eb="95">
      <t>キュウショク</t>
    </rPh>
    <rPh sb="95" eb="96">
      <t>スウ</t>
    </rPh>
    <rPh sb="97" eb="99">
      <t>レイワ</t>
    </rPh>
    <rPh sb="108" eb="110">
      <t>サンコウ</t>
    </rPh>
    <rPh sb="110" eb="111">
      <t>アタイ</t>
    </rPh>
    <phoneticPr fontId="3"/>
  </si>
  <si>
    <t>調理員数（記入例）</t>
    <rPh sb="0" eb="3">
      <t>チョウリイン</t>
    </rPh>
    <rPh sb="3" eb="4">
      <t>スウ</t>
    </rPh>
    <rPh sb="5" eb="7">
      <t>キニュウ</t>
    </rPh>
    <rPh sb="7" eb="8">
      <t>レイ</t>
    </rPh>
    <phoneticPr fontId="3"/>
  </si>
  <si>
    <t>　経営理念・経営状況等報告書</t>
    <rPh sb="8" eb="10">
      <t>ジョウキョウ</t>
    </rPh>
    <phoneticPr fontId="2"/>
  </si>
  <si>
    <t>　企画提案書提出届</t>
    <rPh sb="1" eb="3">
      <t>キカク</t>
    </rPh>
    <rPh sb="3" eb="6">
      <t>テイアンショ</t>
    </rPh>
    <rPh sb="6" eb="8">
      <t>テイシュツ</t>
    </rPh>
    <rPh sb="8" eb="9">
      <t>トドケ</t>
    </rPh>
    <phoneticPr fontId="2"/>
  </si>
  <si>
    <t>　大量調理業務実績一覧表</t>
    <rPh sb="1" eb="3">
      <t>タイリョウ</t>
    </rPh>
    <rPh sb="3" eb="5">
      <t>チョウリ</t>
    </rPh>
    <rPh sb="5" eb="7">
      <t>ギョウム</t>
    </rPh>
    <rPh sb="7" eb="9">
      <t>ジッセキ</t>
    </rPh>
    <rPh sb="9" eb="11">
      <t>イチラン</t>
    </rPh>
    <rPh sb="11" eb="12">
      <t>ヒョウ</t>
    </rPh>
    <phoneticPr fontId="2"/>
  </si>
  <si>
    <t>・会社概要（様式第３号）</t>
    <rPh sb="8" eb="9">
      <t>ダイ</t>
    </rPh>
    <rPh sb="10" eb="11">
      <t>ゴウ</t>
    </rPh>
    <phoneticPr fontId="2"/>
  </si>
  <si>
    <t>・誓約書（様式第４号）</t>
    <rPh sb="7" eb="8">
      <t>ダイ</t>
    </rPh>
    <rPh sb="9" eb="10">
      <t>ゴウ</t>
    </rPh>
    <phoneticPr fontId="2"/>
  </si>
  <si>
    <t>・本業務を行う事業所の国税（法人税及び消費税、地方消費税）、都道府県税（法人</t>
    <rPh sb="1" eb="2">
      <t>ホン</t>
    </rPh>
    <phoneticPr fontId="2"/>
  </si>
  <si>
    <t>　都道府県民税及び個人事業税）、市区町村税（法人市区町村民税及び固定資産税）</t>
    <rPh sb="1" eb="2">
      <t>ト</t>
    </rPh>
    <phoneticPr fontId="2"/>
  </si>
  <si>
    <t>　の完納を証明できるもので、発行日から３か月以内のもの。</t>
    <phoneticPr fontId="2"/>
  </si>
  <si>
    <t>おり、提出書類の内容に相違ないことを誓約します。</t>
    <phoneticPr fontId="2"/>
  </si>
  <si>
    <t>　下記事業の企画提案書に基づく選定について、辞退しますので届け出ます。</t>
    <rPh sb="1" eb="3">
      <t>カキ</t>
    </rPh>
    <rPh sb="3" eb="5">
      <t>ジギョウ</t>
    </rPh>
    <rPh sb="6" eb="8">
      <t>キカク</t>
    </rPh>
    <rPh sb="8" eb="11">
      <t>テイアンショ</t>
    </rPh>
    <rPh sb="12" eb="13">
      <t>モト</t>
    </rPh>
    <rPh sb="15" eb="17">
      <t>センテイ</t>
    </rPh>
    <rPh sb="22" eb="24">
      <t>ジタイ</t>
    </rPh>
    <rPh sb="29" eb="30">
      <t>トド</t>
    </rPh>
    <rPh sb="31" eb="32">
      <t>デ</t>
    </rPh>
    <phoneticPr fontId="2"/>
  </si>
  <si>
    <t>企　画　提　案　書　提　出　届</t>
    <rPh sb="0" eb="1">
      <t>キ</t>
    </rPh>
    <rPh sb="2" eb="3">
      <t>ガ</t>
    </rPh>
    <rPh sb="4" eb="5">
      <t>テイ</t>
    </rPh>
    <rPh sb="6" eb="7">
      <t>アン</t>
    </rPh>
    <rPh sb="8" eb="9">
      <t>ショ</t>
    </rPh>
    <rPh sb="10" eb="11">
      <t>テイ</t>
    </rPh>
    <rPh sb="12" eb="13">
      <t>デ</t>
    </rPh>
    <rPh sb="14" eb="15">
      <t>トドケ</t>
    </rPh>
    <phoneticPr fontId="3"/>
  </si>
  <si>
    <t>　下記事業の選定に関しまして、企画提案書類を提出いたします。</t>
    <rPh sb="1" eb="3">
      <t>カキ</t>
    </rPh>
    <rPh sb="3" eb="5">
      <t>ジギョウ</t>
    </rPh>
    <rPh sb="6" eb="8">
      <t>センテイ</t>
    </rPh>
    <rPh sb="9" eb="10">
      <t>カン</t>
    </rPh>
    <rPh sb="15" eb="17">
      <t>キカク</t>
    </rPh>
    <rPh sb="17" eb="20">
      <t>テイアンショ</t>
    </rPh>
    <rPh sb="20" eb="21">
      <t>ルイ</t>
    </rPh>
    <rPh sb="22" eb="24">
      <t>テイシュツ</t>
    </rPh>
    <phoneticPr fontId="2"/>
  </si>
  <si>
    <t>・経営理念・経営状況等報告書（様式第７号）</t>
    <rPh sb="17" eb="18">
      <t>ダイ</t>
    </rPh>
    <rPh sb="19" eb="20">
      <t>ゴウ</t>
    </rPh>
    <phoneticPr fontId="2"/>
  </si>
  <si>
    <t>・法人の登記簿謄本（写し）</t>
    <rPh sb="10" eb="11">
      <t>ウツ</t>
    </rPh>
    <phoneticPr fontId="2"/>
  </si>
  <si>
    <t>・大量調理業務実績一覧表（様式第８号）</t>
    <rPh sb="15" eb="16">
      <t>ダイ</t>
    </rPh>
    <rPh sb="17" eb="18">
      <t>ゴウ</t>
    </rPh>
    <phoneticPr fontId="2"/>
  </si>
  <si>
    <t>　経営理念</t>
    <rPh sb="1" eb="3">
      <t>ケイエイ</t>
    </rPh>
    <rPh sb="3" eb="5">
      <t>リネン</t>
    </rPh>
    <phoneticPr fontId="2"/>
  </si>
  <si>
    <t>　※事業開始に至る経過及び</t>
    <phoneticPr fontId="2"/>
  </si>
  <si>
    <t xml:space="preserve"> 　 開始後から現在に至る経歴</t>
    <phoneticPr fontId="2"/>
  </si>
  <si>
    <t>　なお、当該誓約に違反があった場合には、一方的に選定手続きから除外されても異議ありませ</t>
    <rPh sb="6" eb="8">
      <t>セイヤク</t>
    </rPh>
    <phoneticPr fontId="2"/>
  </si>
  <si>
    <t>ん。</t>
    <phoneticPr fontId="2"/>
  </si>
  <si>
    <t>・見積書（様式第10号、様式第10①～③号）</t>
    <rPh sb="14" eb="15">
      <t>ダイ</t>
    </rPh>
    <rPh sb="20" eb="21">
      <t>ゴウ</t>
    </rPh>
    <phoneticPr fontId="2"/>
  </si>
  <si>
    <t>・法人の決算書
　（直近のもの）
・法人の登記簿謄本
  （写し）
・法人の定款</t>
    <rPh sb="1" eb="3">
      <t>ホウジン</t>
    </rPh>
    <rPh sb="4" eb="7">
      <t>ケッサンショ</t>
    </rPh>
    <rPh sb="10" eb="12">
      <t>チョッキン</t>
    </rPh>
    <rPh sb="18" eb="20">
      <t>ホウジン</t>
    </rPh>
    <rPh sb="21" eb="24">
      <t>トウキボ</t>
    </rPh>
    <rPh sb="24" eb="26">
      <t>トウホン</t>
    </rPh>
    <rPh sb="30" eb="31">
      <t>ウツ</t>
    </rPh>
    <rPh sb="35" eb="37">
      <t>ホウジン</t>
    </rPh>
    <rPh sb="38" eb="40">
      <t>テイカン</t>
    </rPh>
    <phoneticPr fontId="2"/>
  </si>
  <si>
    <t>　提案辞退届</t>
    <rPh sb="1" eb="3">
      <t>テイアン</t>
    </rPh>
    <rPh sb="3" eb="5">
      <t>ジタイ</t>
    </rPh>
    <rPh sb="5" eb="6">
      <t>トドケ</t>
    </rPh>
    <phoneticPr fontId="2"/>
  </si>
  <si>
    <t>　　年　月　日　～　　年　月　日</t>
    <rPh sb="2" eb="3">
      <t>ネン</t>
    </rPh>
    <rPh sb="4" eb="5">
      <t>ガツ</t>
    </rPh>
    <rPh sb="6" eb="7">
      <t>ニチ</t>
    </rPh>
    <rPh sb="11" eb="12">
      <t>ネン</t>
    </rPh>
    <rPh sb="13" eb="14">
      <t>ガツ</t>
    </rPh>
    <rPh sb="15" eb="16">
      <t>ニチ</t>
    </rPh>
    <phoneticPr fontId="2"/>
  </si>
  <si>
    <t>令和６年９月</t>
    <rPh sb="0" eb="2">
      <t>レイワ</t>
    </rPh>
    <rPh sb="3" eb="4">
      <t>ネン</t>
    </rPh>
    <rPh sb="5" eb="6">
      <t>ガツ</t>
    </rPh>
    <phoneticPr fontId="2"/>
  </si>
  <si>
    <t>R6.10.18以降</t>
    <rPh sb="8" eb="10">
      <t>イコウ</t>
    </rPh>
    <phoneticPr fontId="2"/>
  </si>
  <si>
    <r>
      <t>★積算に当たっての注意事項
金額を記入する欄は全て年額で記入ください。１年目～３年目それぞれの金額の合計が、様式10の見積金額と合致するようにお願いします。
（児童数、職員数、給食日数、給食数は令和</t>
    </r>
    <r>
      <rPr>
        <sz val="9"/>
        <color rgb="FFFF0000"/>
        <rFont val="ＭＳ Ｐゴシック"/>
        <family val="3"/>
        <charset val="128"/>
      </rPr>
      <t>6</t>
    </r>
    <r>
      <rPr>
        <sz val="9"/>
        <rFont val="ＭＳ Ｐゴシック"/>
        <family val="3"/>
        <charset val="128"/>
      </rPr>
      <t>年4月1日現在の参考値）</t>
    </r>
    <rPh sb="14" eb="16">
      <t>キンガク</t>
    </rPh>
    <rPh sb="17" eb="19">
      <t>キニュウ</t>
    </rPh>
    <rPh sb="21" eb="22">
      <t>ラン</t>
    </rPh>
    <rPh sb="23" eb="24">
      <t>スベ</t>
    </rPh>
    <rPh sb="25" eb="27">
      <t>ネンガク</t>
    </rPh>
    <rPh sb="28" eb="30">
      <t>キニュウ</t>
    </rPh>
    <rPh sb="36" eb="38">
      <t>ネンメ</t>
    </rPh>
    <rPh sb="40" eb="42">
      <t>ネンメ</t>
    </rPh>
    <rPh sb="47" eb="49">
      <t>キンガク</t>
    </rPh>
    <rPh sb="50" eb="52">
      <t>ゴウケイ</t>
    </rPh>
    <rPh sb="54" eb="56">
      <t>ヨウシキ</t>
    </rPh>
    <rPh sb="59" eb="61">
      <t>ミツモリ</t>
    </rPh>
    <rPh sb="61" eb="63">
      <t>キンガク</t>
    </rPh>
    <rPh sb="64" eb="66">
      <t>ガッチ</t>
    </rPh>
    <rPh sb="72" eb="73">
      <t>ネガ</t>
    </rPh>
    <rPh sb="80" eb="82">
      <t>ジドウ</t>
    </rPh>
    <rPh sb="82" eb="83">
      <t>スウ</t>
    </rPh>
    <rPh sb="84" eb="86">
      <t>ショクイン</t>
    </rPh>
    <rPh sb="86" eb="87">
      <t>スウ</t>
    </rPh>
    <rPh sb="88" eb="90">
      <t>キュウショク</t>
    </rPh>
    <rPh sb="90" eb="92">
      <t>ニッスウ</t>
    </rPh>
    <rPh sb="93" eb="95">
      <t>キュウショク</t>
    </rPh>
    <rPh sb="95" eb="96">
      <t>スウ</t>
    </rPh>
    <rPh sb="97" eb="99">
      <t>レイワ</t>
    </rPh>
    <rPh sb="108" eb="110">
      <t>サンコウ</t>
    </rPh>
    <rPh sb="110" eb="111">
      <t>アタイ</t>
    </rPh>
    <phoneticPr fontId="3"/>
  </si>
  <si>
    <r>
      <t xml:space="preserve">・給与の年額を記入してください。
　（賞与含まない）
</t>
    </r>
    <r>
      <rPr>
        <sz val="9"/>
        <color rgb="FFFF0000"/>
        <rFont val="ＭＳ Ｐゴシック"/>
        <family val="3"/>
        <charset val="128"/>
      </rPr>
      <t>※記入例は、会計年度任用職員の１人あたりの年額想定額。
　２年目以降は、継続雇用となった場合の昇給を考慮しています。</t>
    </r>
    <rPh sb="1" eb="3">
      <t>キュウヨ</t>
    </rPh>
    <rPh sb="4" eb="6">
      <t>ネンガク</t>
    </rPh>
    <rPh sb="7" eb="9">
      <t>キニュウ</t>
    </rPh>
    <rPh sb="19" eb="21">
      <t>ショウヨ</t>
    </rPh>
    <rPh sb="21" eb="22">
      <t>フク</t>
    </rPh>
    <rPh sb="33" eb="35">
      <t>カイケイ</t>
    </rPh>
    <rPh sb="35" eb="37">
      <t>ネンド</t>
    </rPh>
    <rPh sb="37" eb="39">
      <t>ニンヨウ</t>
    </rPh>
    <rPh sb="39" eb="41">
      <t>ショクイン</t>
    </rPh>
    <rPh sb="50" eb="53">
      <t>ソウテイガク</t>
    </rPh>
    <rPh sb="57" eb="59">
      <t>ネンメ</t>
    </rPh>
    <rPh sb="59" eb="61">
      <t>イコウ</t>
    </rPh>
    <rPh sb="63" eb="65">
      <t>ケイゾク</t>
    </rPh>
    <rPh sb="65" eb="67">
      <t>コヨウ</t>
    </rPh>
    <rPh sb="71" eb="73">
      <t>バアイ</t>
    </rPh>
    <rPh sb="74" eb="76">
      <t>ショウキュウ</t>
    </rPh>
    <rPh sb="77" eb="79">
      <t>コウリョ</t>
    </rPh>
    <phoneticPr fontId="3"/>
  </si>
  <si>
    <t>　　　法人であること。</t>
    <phoneticPr fontId="2"/>
  </si>
  <si>
    <t>※直営時の調理員数
　　責任者
　　　　吉田保育所・・・調理員①
　　　　荒浜保育所・・・調理員③</t>
    <rPh sb="1" eb="3">
      <t>チョクエイ</t>
    </rPh>
    <rPh sb="3" eb="4">
      <t>ジ</t>
    </rPh>
    <rPh sb="5" eb="8">
      <t>チョウリイン</t>
    </rPh>
    <rPh sb="8" eb="9">
      <t>スウ</t>
    </rPh>
    <rPh sb="12" eb="15">
      <t>セキニンシャ</t>
    </rPh>
    <rPh sb="20" eb="22">
      <t>ヨシダ</t>
    </rPh>
    <rPh sb="22" eb="24">
      <t>ホイク</t>
    </rPh>
    <rPh sb="24" eb="25">
      <t>ショ</t>
    </rPh>
    <rPh sb="28" eb="31">
      <t>チョウリイン</t>
    </rPh>
    <rPh sb="37" eb="38">
      <t>アラ</t>
    </rPh>
    <rPh sb="38" eb="39">
      <t>ハマ</t>
    </rPh>
    <rPh sb="39" eb="41">
      <t>ホイク</t>
    </rPh>
    <rPh sb="41" eb="42">
      <t>ショ</t>
    </rPh>
    <rPh sb="45" eb="48">
      <t>チョウリイン</t>
    </rPh>
    <phoneticPr fontId="8"/>
  </si>
  <si>
    <t>　　　食物アレルギー対応マニュアル」に記した内容に対応できる能力があること。</t>
    <rPh sb="23" eb="24">
      <t>ヨウ</t>
    </rPh>
    <phoneticPr fontId="2"/>
  </si>
  <si>
    <t>以下は１施設にかかる経費見込み</t>
    <rPh sb="0" eb="2">
      <t>イカ</t>
    </rPh>
    <rPh sb="4" eb="6">
      <t>シセツ</t>
    </rPh>
    <rPh sb="10" eb="14">
      <t>ケイヒミコ</t>
    </rPh>
    <phoneticPr fontId="2"/>
  </si>
  <si>
    <t>※現在の会計年度任用職員の1人当り人件費を総務課より</t>
    <rPh sb="1" eb="3">
      <t>ゲンザイ</t>
    </rPh>
    <rPh sb="4" eb="12">
      <t>カイケイネンドニンヨウショクイン</t>
    </rPh>
    <rPh sb="14" eb="16">
      <t>ニンアタ</t>
    </rPh>
    <rPh sb="17" eb="20">
      <t>ジンケンヒ</t>
    </rPh>
    <rPh sb="21" eb="24">
      <t>ソウムカ</t>
    </rPh>
    <phoneticPr fontId="2"/>
  </si>
  <si>
    <t>２年目合計（消費税別）</t>
    <rPh sb="1" eb="3">
      <t>ネンメ</t>
    </rPh>
    <rPh sb="3" eb="5">
      <t>ゴウケイ</t>
    </rPh>
    <rPh sb="6" eb="8">
      <t>ショウヒ</t>
    </rPh>
    <rPh sb="9" eb="10">
      <t>ベツ</t>
    </rPh>
    <phoneticPr fontId="8"/>
  </si>
  <si>
    <t>２年目合計（消費税10％込）</t>
    <rPh sb="1" eb="3">
      <t>ネンメ</t>
    </rPh>
    <rPh sb="3" eb="5">
      <t>ゴウケイ</t>
    </rPh>
    <rPh sb="6" eb="8">
      <t>ショウヒ</t>
    </rPh>
    <rPh sb="12" eb="13">
      <t>コミ</t>
    </rPh>
    <phoneticPr fontId="8"/>
  </si>
  <si>
    <t>３年目合計（消費税別）</t>
    <rPh sb="1" eb="3">
      <t>ネンメ</t>
    </rPh>
    <rPh sb="3" eb="5">
      <t>ゴウケイ</t>
    </rPh>
    <rPh sb="6" eb="8">
      <t>ショウヒ</t>
    </rPh>
    <rPh sb="9" eb="10">
      <t>ベツ</t>
    </rPh>
    <phoneticPr fontId="8"/>
  </si>
  <si>
    <t>３年目合計（消費税10％込）</t>
    <rPh sb="1" eb="3">
      <t>ネンメ</t>
    </rPh>
    <rPh sb="3" eb="5">
      <t>ゴウケイ</t>
    </rPh>
    <rPh sb="6" eb="8">
      <t>ショウヒ</t>
    </rPh>
    <rPh sb="12" eb="13">
      <t>コミ</t>
    </rPh>
    <phoneticPr fontId="8"/>
  </si>
  <si>
    <t>２年目（令和８年４月～令和９年３月）</t>
    <rPh sb="1" eb="3">
      <t>ネンメ</t>
    </rPh>
    <rPh sb="4" eb="5">
      <t>レイ</t>
    </rPh>
    <rPh sb="5" eb="6">
      <t>ワ</t>
    </rPh>
    <rPh sb="7" eb="8">
      <t>ネン</t>
    </rPh>
    <rPh sb="9" eb="10">
      <t>ガツ</t>
    </rPh>
    <rPh sb="11" eb="12">
      <t>レイ</t>
    </rPh>
    <rPh sb="12" eb="13">
      <t>ワ</t>
    </rPh>
    <rPh sb="14" eb="15">
      <t>ネン</t>
    </rPh>
    <rPh sb="16" eb="17">
      <t>ガツ</t>
    </rPh>
    <phoneticPr fontId="8"/>
  </si>
  <si>
    <t>３年目（令和９年４月～令和１０年３月）</t>
    <rPh sb="1" eb="3">
      <t>ネンメ</t>
    </rPh>
    <rPh sb="4" eb="5">
      <t>レイ</t>
    </rPh>
    <rPh sb="5" eb="6">
      <t>ワ</t>
    </rPh>
    <rPh sb="7" eb="8">
      <t>ネン</t>
    </rPh>
    <rPh sb="9" eb="10">
      <t>ガツ</t>
    </rPh>
    <rPh sb="11" eb="12">
      <t>レイ</t>
    </rPh>
    <rPh sb="12" eb="13">
      <t>ワ</t>
    </rPh>
    <rPh sb="15" eb="16">
      <t>ネン</t>
    </rPh>
    <rPh sb="17" eb="18">
      <t>ガツ</t>
    </rPh>
    <phoneticPr fontId="8"/>
  </si>
  <si>
    <t>１年目（令和７年４月～令和８年３月）</t>
    <rPh sb="1" eb="3">
      <t>ネンメ</t>
    </rPh>
    <rPh sb="4" eb="5">
      <t>レイ</t>
    </rPh>
    <rPh sb="5" eb="6">
      <t>ワ</t>
    </rPh>
    <rPh sb="7" eb="8">
      <t>ネン</t>
    </rPh>
    <rPh sb="9" eb="10">
      <t>ガツ</t>
    </rPh>
    <rPh sb="11" eb="12">
      <t>レイ</t>
    </rPh>
    <rPh sb="12" eb="13">
      <t>ワ</t>
    </rPh>
    <rPh sb="14" eb="15">
      <t>ネン</t>
    </rPh>
    <rPh sb="16" eb="17">
      <t>ガツ</t>
    </rPh>
    <phoneticPr fontId="8"/>
  </si>
  <si>
    <t>　令和７年度 亘理町立保育所給食調理業務委託事業について、下記参加資格をすべて満たして</t>
    <rPh sb="1" eb="3">
      <t>レイワ</t>
    </rPh>
    <rPh sb="4" eb="6">
      <t>ネンド</t>
    </rPh>
    <phoneticPr fontId="2"/>
  </si>
  <si>
    <t>　＜参加資格＞（令和７年度 亘理町立保育所給食調理業務委託事業プロポーザル実施要領より抜粋）</t>
    <rPh sb="8" eb="10">
      <t>レイワ</t>
    </rPh>
    <rPh sb="11" eb="13">
      <t>ネンド</t>
    </rPh>
    <rPh sb="14" eb="17">
      <t>ワタリチョウ</t>
    </rPh>
    <rPh sb="17" eb="18">
      <t>リツ</t>
    </rPh>
    <rPh sb="18" eb="20">
      <t>ホイク</t>
    </rPh>
    <rPh sb="20" eb="21">
      <t>ショ</t>
    </rPh>
    <rPh sb="21" eb="23">
      <t>キュウショク</t>
    </rPh>
    <rPh sb="23" eb="25">
      <t>チョウリ</t>
    </rPh>
    <rPh sb="25" eb="27">
      <t>ギョウム</t>
    </rPh>
    <rPh sb="27" eb="29">
      <t>イタク</t>
    </rPh>
    <rPh sb="29" eb="31">
      <t>ジギョウ</t>
    </rPh>
    <rPh sb="37" eb="39">
      <t>ジッシ</t>
    </rPh>
    <rPh sb="39" eb="41">
      <t>ヨウリョウ</t>
    </rPh>
    <rPh sb="43" eb="45">
      <t>バッスイ</t>
    </rPh>
    <phoneticPr fontId="2"/>
  </si>
  <si>
    <t xml:space="preserve"> 本プロポーザルに参加する事業者は、令和５年度・令和６年度　亘理町入札参加資格者名簿（</t>
    <phoneticPr fontId="2"/>
  </si>
  <si>
    <t>（２）過去５年以内に宮城県内の保育所または小・中学校の給食調理の受託実績がある単独の</t>
    <rPh sb="10" eb="14">
      <t>ミヤギケンナイ</t>
    </rPh>
    <rPh sb="21" eb="22">
      <t>ショウ</t>
    </rPh>
    <rPh sb="23" eb="26">
      <t>チュウガッコウ</t>
    </rPh>
    <phoneticPr fontId="2"/>
  </si>
  <si>
    <t>（３）別紙「令和７年度 亘理町立保育所給食調理業務委託事業プロポーザル仕様書」、「亘理町</t>
    <rPh sb="6" eb="8">
      <t>レイワ</t>
    </rPh>
    <rPh sb="9" eb="10">
      <t>ネン</t>
    </rPh>
    <rPh sb="10" eb="11">
      <t>ド</t>
    </rPh>
    <rPh sb="14" eb="15">
      <t>チョウ</t>
    </rPh>
    <rPh sb="27" eb="29">
      <t>ジギョウ</t>
    </rPh>
    <rPh sb="43" eb="44">
      <t>マチ</t>
    </rPh>
    <phoneticPr fontId="2"/>
  </si>
  <si>
    <t xml:space="preserve">   　 保育所給食 業務衛生管理マニュアル【給食調理業務委託施設用】」、「亘理町保育所給食</t>
    <rPh sb="23" eb="25">
      <t>キュウショク</t>
    </rPh>
    <rPh sb="25" eb="29">
      <t>チョウリギョウム</t>
    </rPh>
    <rPh sb="29" eb="33">
      <t>イタクシセツ</t>
    </rPh>
    <rPh sb="33" eb="34">
      <t>ヨウ</t>
    </rPh>
    <phoneticPr fontId="2"/>
  </si>
  <si>
    <t>令和７年度　亘理町立保育所給食調理業務委託事業</t>
    <phoneticPr fontId="2"/>
  </si>
  <si>
    <t>　令和７年度 亘理町立保育所給食調理業務委託事業　</t>
    <phoneticPr fontId="2"/>
  </si>
  <si>
    <t>令和７年度　亘理町立保育所給食調理業務委託事業</t>
    <rPh sb="0" eb="2">
      <t>レイワ</t>
    </rPh>
    <rPh sb="3" eb="5">
      <t>ネンド</t>
    </rPh>
    <phoneticPr fontId="2"/>
  </si>
  <si>
    <t>令和７年度亘理町立保育所給食調理業務委託事業</t>
    <rPh sb="0" eb="2">
      <t>レイワ</t>
    </rPh>
    <rPh sb="3" eb="5">
      <t>ネンド</t>
    </rPh>
    <rPh sb="5" eb="8">
      <t>ワタリチョウ</t>
    </rPh>
    <rPh sb="8" eb="9">
      <t>リツ</t>
    </rPh>
    <rPh sb="9" eb="11">
      <t>ホイク</t>
    </rPh>
    <rPh sb="11" eb="12">
      <t>ジョ</t>
    </rPh>
    <rPh sb="12" eb="14">
      <t>キュウショク</t>
    </rPh>
    <rPh sb="14" eb="16">
      <t>チョウリ</t>
    </rPh>
    <rPh sb="16" eb="18">
      <t>ギョウム</t>
    </rPh>
    <rPh sb="18" eb="20">
      <t>イタク</t>
    </rPh>
    <rPh sb="20" eb="22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</si>
</sst>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);[Red]\(#,##0\)"/>
    <numFmt numFmtId="177" formatCode="#,##0.0_);[Red]\(#,##0.0\)"/>
    <numFmt numFmtId="178" formatCode="#,##0_ "/>
    <numFmt numFmtId="179" formatCode="#,##0.0000_);[Red]\(#,##0.0000\)"/>
    <numFmt numFmtId="180" formatCode="#,##0.00_);[Red]\(#,##0.00\)"/>
    <numFmt numFmtId="181" formatCode="#,##0.00000_);[Red]\(#,##0.00000\)"/>
    <numFmt numFmtId="182" formatCode="#&quot;　人&quot;"/>
    <numFmt numFmtId="183" formatCode="#&quot;　時間&quot;"/>
    <numFmt numFmtId="184" formatCode="#,##0_ &quot;円&quot;"/>
    <numFmt numFmtId="185" formatCode="0.0000"/>
  </numFmts>
  <fonts count="26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9.5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826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</cellStyleXfs>
  <cellXfs count="395">
    <xf numFmtId="0" fontId="0" fillId="0" borderId="0" xfId="0"/>
    <xf numFmtId="0" fontId="4" fillId="0" borderId="0" xfId="1" applyFont="1"/>
    <xf numFmtId="176" fontId="1" fillId="0" borderId="0" xfId="3" applyNumberFormat="1" applyFont="1" applyBorder="1" applyAlignment="1">
      <alignment vertical="center" wrapText="1" shrinkToFit="1"/>
    </xf>
    <xf numFmtId="0" fontId="1" fillId="0" borderId="0" xfId="3" applyFont="1" applyBorder="1" applyAlignment="1">
      <alignment vertical="center" shrinkToFit="1"/>
    </xf>
    <xf numFmtId="176" fontId="7" fillId="0" borderId="0" xfId="2" applyNumberFormat="1" applyFont="1" applyAlignment="1">
      <alignment vertical="center" shrinkToFit="1"/>
    </xf>
    <xf numFmtId="176" fontId="7" fillId="0" borderId="0" xfId="2" applyNumberFormat="1" applyFont="1" applyFill="1" applyBorder="1" applyAlignment="1">
      <alignment vertical="center" shrinkToFit="1"/>
    </xf>
    <xf numFmtId="0" fontId="7" fillId="0" borderId="6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" fillId="0" borderId="0" xfId="2" applyFont="1">
      <alignment vertical="center"/>
    </xf>
    <xf numFmtId="176" fontId="1" fillId="0" borderId="24" xfId="3" applyNumberFormat="1" applyFont="1" applyFill="1" applyBorder="1" applyAlignment="1">
      <alignment horizontal="center" vertical="center" shrinkToFit="1"/>
    </xf>
    <xf numFmtId="176" fontId="1" fillId="0" borderId="23" xfId="3" applyNumberFormat="1" applyFont="1" applyFill="1" applyBorder="1" applyAlignment="1">
      <alignment horizontal="center" vertical="center" shrinkToFit="1"/>
    </xf>
    <xf numFmtId="0" fontId="1" fillId="0" borderId="0" xfId="2" applyFont="1" applyFill="1" applyBorder="1">
      <alignment vertical="center"/>
    </xf>
    <xf numFmtId="0" fontId="1" fillId="0" borderId="27" xfId="3" applyFont="1" applyBorder="1" applyAlignment="1">
      <alignment vertical="center" shrinkToFit="1"/>
    </xf>
    <xf numFmtId="0" fontId="1" fillId="0" borderId="28" xfId="3" applyFont="1" applyBorder="1" applyAlignment="1">
      <alignment vertical="center" shrinkToFit="1"/>
    </xf>
    <xf numFmtId="0" fontId="1" fillId="0" borderId="65" xfId="2" applyFont="1" applyFill="1" applyBorder="1">
      <alignment vertical="center"/>
    </xf>
    <xf numFmtId="0" fontId="1" fillId="0" borderId="55" xfId="3" applyFont="1" applyFill="1" applyBorder="1" applyAlignment="1">
      <alignment vertical="center" shrinkToFit="1"/>
    </xf>
    <xf numFmtId="0" fontId="1" fillId="0" borderId="31" xfId="3" applyFont="1" applyFill="1" applyBorder="1" applyAlignment="1">
      <alignment vertical="center" shrinkToFit="1"/>
    </xf>
    <xf numFmtId="176" fontId="1" fillId="0" borderId="27" xfId="3" applyNumberFormat="1" applyFont="1" applyFill="1" applyBorder="1" applyAlignment="1">
      <alignment vertical="center" shrinkToFit="1"/>
    </xf>
    <xf numFmtId="176" fontId="1" fillId="0" borderId="32" xfId="3" applyNumberFormat="1" applyFont="1" applyFill="1" applyBorder="1" applyAlignment="1">
      <alignment vertical="center" shrinkToFit="1"/>
    </xf>
    <xf numFmtId="176" fontId="11" fillId="0" borderId="0" xfId="3" applyNumberFormat="1" applyFont="1" applyBorder="1" applyAlignment="1">
      <alignment vertical="center" wrapText="1" shrinkToFit="1"/>
    </xf>
    <xf numFmtId="0" fontId="1" fillId="0" borderId="0" xfId="2" applyFont="1" applyAlignment="1">
      <alignment vertical="center" shrinkToFit="1"/>
    </xf>
    <xf numFmtId="0" fontId="1" fillId="0" borderId="34" xfId="3" applyFont="1" applyBorder="1" applyAlignment="1">
      <alignment vertical="center" shrinkToFit="1"/>
    </xf>
    <xf numFmtId="0" fontId="1" fillId="0" borderId="8" xfId="3" applyFont="1" applyBorder="1" applyAlignment="1">
      <alignment vertical="center" shrinkToFit="1"/>
    </xf>
    <xf numFmtId="0" fontId="1" fillId="0" borderId="1" xfId="3" applyFont="1" applyFill="1" applyBorder="1" applyAlignment="1">
      <alignment vertical="center" shrinkToFit="1"/>
    </xf>
    <xf numFmtId="0" fontId="1" fillId="0" borderId="9" xfId="3" applyFont="1" applyFill="1" applyBorder="1" applyAlignment="1">
      <alignment vertical="center" shrinkToFit="1"/>
    </xf>
    <xf numFmtId="0" fontId="1" fillId="0" borderId="2" xfId="3" applyFont="1" applyFill="1" applyBorder="1" applyAlignment="1">
      <alignment vertical="center" shrinkToFit="1"/>
    </xf>
    <xf numFmtId="0" fontId="1" fillId="0" borderId="36" xfId="3" applyFont="1" applyBorder="1" applyAlignment="1">
      <alignment vertical="center" shrinkToFit="1"/>
    </xf>
    <xf numFmtId="0" fontId="1" fillId="0" borderId="35" xfId="3" applyFont="1" applyBorder="1" applyAlignment="1">
      <alignment vertical="center" shrinkToFit="1"/>
    </xf>
    <xf numFmtId="0" fontId="1" fillId="0" borderId="41" xfId="3" applyFont="1" applyFill="1" applyBorder="1" applyAlignment="1">
      <alignment vertical="center" shrinkToFit="1"/>
    </xf>
    <xf numFmtId="0" fontId="1" fillId="0" borderId="40" xfId="3" applyFont="1" applyFill="1" applyBorder="1" applyAlignment="1">
      <alignment vertical="center" shrinkToFit="1"/>
    </xf>
    <xf numFmtId="176" fontId="7" fillId="0" borderId="36" xfId="3" applyNumberFormat="1" applyFont="1" applyFill="1" applyBorder="1" applyAlignment="1">
      <alignment vertical="center" shrinkToFit="1"/>
    </xf>
    <xf numFmtId="176" fontId="7" fillId="0" borderId="37" xfId="3" applyNumberFormat="1" applyFont="1" applyFill="1" applyBorder="1" applyAlignment="1">
      <alignment vertical="center" shrinkToFit="1"/>
    </xf>
    <xf numFmtId="0" fontId="1" fillId="0" borderId="57" xfId="3" applyFont="1" applyBorder="1" applyAlignment="1">
      <alignment vertical="center" shrinkToFit="1"/>
    </xf>
    <xf numFmtId="0" fontId="1" fillId="0" borderId="3" xfId="3" applyFont="1" applyBorder="1" applyAlignment="1">
      <alignment vertical="center" shrinkToFit="1"/>
    </xf>
    <xf numFmtId="0" fontId="1" fillId="0" borderId="10" xfId="3" applyFont="1" applyFill="1" applyBorder="1" applyAlignment="1">
      <alignment vertical="center" shrinkToFit="1"/>
    </xf>
    <xf numFmtId="0" fontId="1" fillId="0" borderId="5" xfId="3" applyFont="1" applyFill="1" applyBorder="1" applyAlignment="1">
      <alignment vertical="center" shrinkToFit="1"/>
    </xf>
    <xf numFmtId="0" fontId="12" fillId="0" borderId="4" xfId="3" applyFont="1" applyFill="1" applyBorder="1" applyAlignment="1">
      <alignment horizontal="center" shrinkToFit="1"/>
    </xf>
    <xf numFmtId="176" fontId="7" fillId="0" borderId="57" xfId="3" applyNumberFormat="1" applyFont="1" applyFill="1" applyBorder="1" applyAlignment="1">
      <alignment vertical="center" shrinkToFit="1"/>
    </xf>
    <xf numFmtId="176" fontId="7" fillId="0" borderId="49" xfId="3" applyNumberFormat="1" applyFont="1" applyFill="1" applyBorder="1" applyAlignment="1">
      <alignment vertical="center" shrinkToFit="1"/>
    </xf>
    <xf numFmtId="0" fontId="1" fillId="0" borderId="56" xfId="2" applyFont="1" applyBorder="1">
      <alignment vertical="center"/>
    </xf>
    <xf numFmtId="0" fontId="12" fillId="0" borderId="36" xfId="3" applyFont="1" applyFill="1" applyBorder="1" applyAlignment="1">
      <alignment vertical="center" shrinkToFit="1"/>
    </xf>
    <xf numFmtId="0" fontId="12" fillId="0" borderId="35" xfId="3" applyFont="1" applyFill="1" applyBorder="1" applyAlignment="1">
      <alignment vertical="center" shrinkToFit="1"/>
    </xf>
    <xf numFmtId="0" fontId="12" fillId="0" borderId="1" xfId="3" applyFont="1" applyFill="1" applyBorder="1" applyAlignment="1">
      <alignment horizontal="right" vertical="center" shrinkToFit="1"/>
    </xf>
    <xf numFmtId="0" fontId="12" fillId="0" borderId="40" xfId="3" applyFont="1" applyFill="1" applyBorder="1" applyAlignment="1">
      <alignment horizontal="left" vertical="center" shrinkToFit="1"/>
    </xf>
    <xf numFmtId="176" fontId="12" fillId="2" borderId="35" xfId="3" applyNumberFormat="1" applyFont="1" applyFill="1" applyBorder="1" applyAlignment="1">
      <alignment horizontal="right" vertical="center" shrinkToFit="1"/>
    </xf>
    <xf numFmtId="182" fontId="12" fillId="2" borderId="36" xfId="3" applyNumberFormat="1" applyFont="1" applyFill="1" applyBorder="1" applyAlignment="1">
      <alignment horizontal="right" shrinkToFit="1"/>
    </xf>
    <xf numFmtId="182" fontId="12" fillId="2" borderId="37" xfId="3" applyNumberFormat="1" applyFont="1" applyFill="1" applyBorder="1" applyAlignment="1">
      <alignment horizontal="right" shrinkToFit="1"/>
    </xf>
    <xf numFmtId="0" fontId="12" fillId="0" borderId="57" xfId="3" applyFont="1" applyFill="1" applyBorder="1" applyAlignment="1">
      <alignment vertical="center" shrinkToFit="1"/>
    </xf>
    <xf numFmtId="0" fontId="12" fillId="0" borderId="10" xfId="3" applyFont="1" applyFill="1" applyBorder="1" applyAlignment="1">
      <alignment horizontal="right" vertical="center" shrinkToFit="1"/>
    </xf>
    <xf numFmtId="0" fontId="12" fillId="0" borderId="4" xfId="3" applyFont="1" applyFill="1" applyBorder="1" applyAlignment="1">
      <alignment horizontal="left" vertical="center" shrinkToFit="1"/>
    </xf>
    <xf numFmtId="176" fontId="12" fillId="2" borderId="3" xfId="3" applyNumberFormat="1" applyFont="1" applyFill="1" applyBorder="1" applyAlignment="1">
      <alignment horizontal="right" vertical="center" shrinkToFit="1"/>
    </xf>
    <xf numFmtId="182" fontId="12" fillId="2" borderId="57" xfId="3" applyNumberFormat="1" applyFont="1" applyFill="1" applyBorder="1" applyAlignment="1">
      <alignment horizontal="right" shrinkToFit="1"/>
    </xf>
    <xf numFmtId="182" fontId="12" fillId="2" borderId="49" xfId="3" applyNumberFormat="1" applyFont="1" applyFill="1" applyBorder="1" applyAlignment="1">
      <alignment horizontal="right" shrinkToFit="1"/>
    </xf>
    <xf numFmtId="0" fontId="1" fillId="0" borderId="0" xfId="2" applyFont="1" applyBorder="1" applyAlignment="1">
      <alignment horizontal="center" vertical="center" shrinkToFit="1"/>
    </xf>
    <xf numFmtId="0" fontId="12" fillId="0" borderId="3" xfId="3" applyFont="1" applyFill="1" applyBorder="1" applyAlignment="1">
      <alignment horizontal="right" vertical="center" shrinkToFit="1"/>
    </xf>
    <xf numFmtId="0" fontId="12" fillId="0" borderId="44" xfId="3" applyFont="1" applyFill="1" applyBorder="1" applyAlignment="1">
      <alignment vertical="center" shrinkToFit="1"/>
    </xf>
    <xf numFmtId="0" fontId="12" fillId="0" borderId="45" xfId="3" applyFont="1" applyFill="1" applyBorder="1" applyAlignment="1">
      <alignment horizontal="right" vertical="center" shrinkToFit="1"/>
    </xf>
    <xf numFmtId="0" fontId="12" fillId="0" borderId="47" xfId="3" applyFont="1" applyFill="1" applyBorder="1" applyAlignment="1">
      <alignment horizontal="right" vertical="center" shrinkToFit="1"/>
    </xf>
    <xf numFmtId="183" fontId="12" fillId="2" borderId="44" xfId="3" applyNumberFormat="1" applyFont="1" applyFill="1" applyBorder="1" applyAlignment="1">
      <alignment horizontal="right" shrinkToFit="1"/>
    </xf>
    <xf numFmtId="183" fontId="12" fillId="2" borderId="48" xfId="3" applyNumberFormat="1" applyFont="1" applyFill="1" applyBorder="1" applyAlignment="1">
      <alignment horizontal="right" shrinkToFit="1"/>
    </xf>
    <xf numFmtId="0" fontId="12" fillId="0" borderId="12" xfId="3" applyFont="1" applyFill="1" applyBorder="1" applyAlignment="1">
      <alignment horizontal="center" vertical="center" shrinkToFit="1"/>
    </xf>
    <xf numFmtId="0" fontId="12" fillId="0" borderId="9" xfId="3" applyFont="1" applyFill="1" applyBorder="1" applyAlignment="1">
      <alignment horizontal="center" vertical="center" shrinkToFit="1"/>
    </xf>
    <xf numFmtId="0" fontId="12" fillId="0" borderId="2" xfId="3" applyFont="1" applyFill="1" applyBorder="1" applyAlignment="1">
      <alignment horizontal="center" vertical="center" shrinkToFit="1"/>
    </xf>
    <xf numFmtId="0" fontId="1" fillId="0" borderId="32" xfId="3" applyFont="1" applyBorder="1" applyAlignment="1">
      <alignment horizontal="center" shrinkToFit="1"/>
    </xf>
    <xf numFmtId="176" fontId="7" fillId="0" borderId="34" xfId="3" applyNumberFormat="1" applyFont="1" applyFill="1" applyBorder="1" applyAlignment="1">
      <alignment vertical="center" shrinkToFit="1"/>
    </xf>
    <xf numFmtId="176" fontId="7" fillId="0" borderId="53" xfId="3" applyNumberFormat="1" applyFont="1" applyFill="1" applyBorder="1" applyAlignment="1">
      <alignment shrinkToFit="1"/>
    </xf>
    <xf numFmtId="0" fontId="12" fillId="0" borderId="35" xfId="3" applyFont="1" applyBorder="1" applyAlignment="1">
      <alignment vertical="center" shrinkToFit="1"/>
    </xf>
    <xf numFmtId="176" fontId="12" fillId="0" borderId="41" xfId="3" applyNumberFormat="1" applyFont="1" applyFill="1" applyBorder="1" applyAlignment="1">
      <alignment horizontal="right" shrinkToFit="1"/>
    </xf>
    <xf numFmtId="0" fontId="1" fillId="0" borderId="40" xfId="3" applyFont="1" applyBorder="1" applyAlignment="1">
      <alignment vertical="center" shrinkToFit="1"/>
    </xf>
    <xf numFmtId="0" fontId="1" fillId="0" borderId="35" xfId="3" applyFont="1" applyBorder="1" applyAlignment="1">
      <alignment horizontal="right" vertical="center" shrinkToFit="1"/>
    </xf>
    <xf numFmtId="182" fontId="1" fillId="0" borderId="36" xfId="3" applyNumberFormat="1" applyFont="1" applyFill="1" applyBorder="1" applyAlignment="1">
      <alignment horizontal="right" shrinkToFit="1"/>
    </xf>
    <xf numFmtId="182" fontId="1" fillId="0" borderId="37" xfId="3" applyNumberFormat="1" applyFont="1" applyFill="1" applyBorder="1" applyAlignment="1">
      <alignment horizontal="right" shrinkToFit="1"/>
    </xf>
    <xf numFmtId="0" fontId="1" fillId="0" borderId="44" xfId="3" applyFont="1" applyBorder="1" applyAlignment="1">
      <alignment vertical="center" shrinkToFit="1"/>
    </xf>
    <xf numFmtId="0" fontId="12" fillId="0" borderId="45" xfId="3" applyFont="1" applyBorder="1" applyAlignment="1">
      <alignment vertical="center" shrinkToFit="1"/>
    </xf>
    <xf numFmtId="0" fontId="12" fillId="0" borderId="68" xfId="3" applyFont="1" applyFill="1" applyBorder="1" applyAlignment="1">
      <alignment horizontal="right" shrinkToFit="1"/>
    </xf>
    <xf numFmtId="177" fontId="1" fillId="0" borderId="44" xfId="3" applyNumberFormat="1" applyFont="1" applyFill="1" applyBorder="1" applyAlignment="1">
      <alignment horizontal="right" shrinkToFit="1"/>
    </xf>
    <xf numFmtId="177" fontId="1" fillId="0" borderId="48" xfId="3" applyNumberFormat="1" applyFont="1" applyFill="1" applyBorder="1" applyAlignment="1">
      <alignment horizontal="right" shrinkToFit="1"/>
    </xf>
    <xf numFmtId="0" fontId="1" fillId="0" borderId="70" xfId="3" applyFont="1" applyBorder="1" applyAlignment="1">
      <alignment vertical="center" shrinkToFit="1"/>
    </xf>
    <xf numFmtId="0" fontId="12" fillId="0" borderId="70" xfId="3" applyFont="1" applyBorder="1" applyAlignment="1">
      <alignment vertical="center" shrinkToFit="1"/>
    </xf>
    <xf numFmtId="0" fontId="12" fillId="0" borderId="70" xfId="3" applyFont="1" applyFill="1" applyBorder="1" applyAlignment="1">
      <alignment horizontal="right" vertical="center" shrinkToFit="1"/>
    </xf>
    <xf numFmtId="0" fontId="12" fillId="0" borderId="70" xfId="3" applyFont="1" applyFill="1" applyBorder="1" applyAlignment="1">
      <alignment horizontal="right" shrinkToFit="1"/>
    </xf>
    <xf numFmtId="0" fontId="1" fillId="0" borderId="70" xfId="3" applyFont="1" applyBorder="1" applyAlignment="1">
      <alignment horizontal="right" vertical="center" shrinkToFit="1"/>
    </xf>
    <xf numFmtId="177" fontId="1" fillId="0" borderId="70" xfId="3" applyNumberFormat="1" applyFont="1" applyFill="1" applyBorder="1" applyAlignment="1">
      <alignment horizontal="right" shrinkToFit="1"/>
    </xf>
    <xf numFmtId="0" fontId="1" fillId="0" borderId="13" xfId="3" applyFont="1" applyBorder="1" applyAlignment="1">
      <alignment vertical="center" shrinkToFit="1"/>
    </xf>
    <xf numFmtId="0" fontId="1" fillId="0" borderId="0" xfId="3" applyFont="1" applyFill="1" applyBorder="1" applyAlignment="1">
      <alignment horizontal="center" vertical="center" shrinkToFit="1"/>
    </xf>
    <xf numFmtId="0" fontId="1" fillId="0" borderId="13" xfId="3" applyFont="1" applyBorder="1" applyAlignment="1">
      <alignment horizontal="center" vertical="center" shrinkToFit="1"/>
    </xf>
    <xf numFmtId="177" fontId="1" fillId="0" borderId="13" xfId="3" applyNumberFormat="1" applyFont="1" applyFill="1" applyBorder="1" applyAlignment="1">
      <alignment horizontal="right" shrinkToFit="1"/>
    </xf>
    <xf numFmtId="0" fontId="1" fillId="3" borderId="34" xfId="3" applyFont="1" applyFill="1" applyBorder="1" applyAlignment="1">
      <alignment vertical="center" shrinkToFit="1"/>
    </xf>
    <xf numFmtId="0" fontId="1" fillId="0" borderId="55" xfId="3" applyFont="1" applyBorder="1" applyAlignment="1">
      <alignment vertical="center" shrinkToFit="1"/>
    </xf>
    <xf numFmtId="184" fontId="1" fillId="0" borderId="8" xfId="3" applyNumberFormat="1" applyFont="1" applyBorder="1" applyAlignment="1">
      <alignment horizontal="right" vertical="center" shrinkToFit="1"/>
    </xf>
    <xf numFmtId="184" fontId="1" fillId="0" borderId="34" xfId="3" applyNumberFormat="1" applyFont="1" applyFill="1" applyBorder="1" applyAlignment="1">
      <alignment horizontal="right" vertical="center" shrinkToFit="1"/>
    </xf>
    <xf numFmtId="184" fontId="1" fillId="0" borderId="53" xfId="3" applyNumberFormat="1" applyFont="1" applyFill="1" applyBorder="1" applyAlignment="1">
      <alignment horizontal="right" vertical="center" shrinkToFit="1"/>
    </xf>
    <xf numFmtId="178" fontId="1" fillId="0" borderId="0" xfId="2" applyNumberFormat="1" applyFont="1" applyBorder="1" applyAlignment="1">
      <alignment horizontal="left" vertical="center" shrinkToFit="1"/>
    </xf>
    <xf numFmtId="0" fontId="1" fillId="3" borderId="36" xfId="3" applyFont="1" applyFill="1" applyBorder="1" applyAlignment="1">
      <alignment vertical="center" shrinkToFit="1"/>
    </xf>
    <xf numFmtId="184" fontId="1" fillId="0" borderId="35" xfId="3" applyNumberFormat="1" applyFont="1" applyBorder="1" applyAlignment="1">
      <alignment horizontal="right" vertical="center" shrinkToFit="1"/>
    </xf>
    <xf numFmtId="184" fontId="1" fillId="0" borderId="36" xfId="3" applyNumberFormat="1" applyFont="1" applyFill="1" applyBorder="1" applyAlignment="1">
      <alignment horizontal="right" vertical="center" shrinkToFit="1"/>
    </xf>
    <xf numFmtId="184" fontId="1" fillId="0" borderId="37" xfId="3" applyNumberFormat="1" applyFont="1" applyFill="1" applyBorder="1" applyAlignment="1">
      <alignment horizontal="right" vertical="center" shrinkToFit="1"/>
    </xf>
    <xf numFmtId="176" fontId="1" fillId="0" borderId="0" xfId="3" applyNumberFormat="1" applyFont="1" applyFill="1" applyBorder="1" applyAlignment="1">
      <alignment vertical="center" shrinkToFit="1"/>
    </xf>
    <xf numFmtId="0" fontId="1" fillId="0" borderId="0" xfId="2" applyFont="1" applyAlignment="1">
      <alignment horizontal="right" vertical="center" shrinkToFit="1"/>
    </xf>
    <xf numFmtId="184" fontId="1" fillId="0" borderId="3" xfId="3" applyNumberFormat="1" applyFont="1" applyBorder="1" applyAlignment="1">
      <alignment horizontal="right" vertical="center" shrinkToFit="1"/>
    </xf>
    <xf numFmtId="0" fontId="1" fillId="0" borderId="0" xfId="2" applyFont="1" applyAlignment="1">
      <alignment horizontal="left" vertical="center" shrinkToFit="1"/>
    </xf>
    <xf numFmtId="0" fontId="1" fillId="3" borderId="44" xfId="3" applyFont="1" applyFill="1" applyBorder="1" applyAlignment="1">
      <alignment vertical="center" shrinkToFit="1"/>
    </xf>
    <xf numFmtId="0" fontId="1" fillId="0" borderId="45" xfId="3" applyFont="1" applyBorder="1" applyAlignment="1">
      <alignment vertical="center" shrinkToFit="1"/>
    </xf>
    <xf numFmtId="0" fontId="1" fillId="0" borderId="46" xfId="3" applyFont="1" applyBorder="1" applyAlignment="1">
      <alignment vertical="center" shrinkToFit="1"/>
    </xf>
    <xf numFmtId="184" fontId="1" fillId="0" borderId="45" xfId="3" applyNumberFormat="1" applyFont="1" applyBorder="1" applyAlignment="1">
      <alignment horizontal="right" vertical="center" shrinkToFit="1"/>
    </xf>
    <xf numFmtId="184" fontId="1" fillId="0" borderId="44" xfId="3" applyNumberFormat="1" applyFont="1" applyFill="1" applyBorder="1" applyAlignment="1">
      <alignment horizontal="right" vertical="center" shrinkToFit="1"/>
    </xf>
    <xf numFmtId="184" fontId="1" fillId="0" borderId="48" xfId="3" applyNumberFormat="1" applyFont="1" applyFill="1" applyBorder="1" applyAlignment="1">
      <alignment horizontal="right" vertical="center" shrinkToFit="1"/>
    </xf>
    <xf numFmtId="0" fontId="1" fillId="3" borderId="27" xfId="3" applyFont="1" applyFill="1" applyBorder="1" applyAlignment="1">
      <alignment vertical="center" shrinkToFit="1"/>
    </xf>
    <xf numFmtId="0" fontId="1" fillId="0" borderId="2" xfId="3" applyFont="1" applyBorder="1" applyAlignment="1">
      <alignment vertical="center" shrinkToFit="1"/>
    </xf>
    <xf numFmtId="184" fontId="1" fillId="0" borderId="28" xfId="3" applyNumberFormat="1" applyFont="1" applyBorder="1" applyAlignment="1">
      <alignment horizontal="right" vertical="center" shrinkToFit="1"/>
    </xf>
    <xf numFmtId="184" fontId="1" fillId="0" borderId="27" xfId="3" applyNumberFormat="1" applyFont="1" applyFill="1" applyBorder="1" applyAlignment="1">
      <alignment horizontal="right" vertical="center" shrinkToFit="1"/>
    </xf>
    <xf numFmtId="178" fontId="1" fillId="0" borderId="0" xfId="2" applyNumberFormat="1" applyFont="1" applyAlignment="1">
      <alignment horizontal="left" vertical="center" shrinkToFit="1"/>
    </xf>
    <xf numFmtId="0" fontId="1" fillId="0" borderId="0" xfId="2" applyFont="1" applyBorder="1" applyAlignment="1">
      <alignment vertical="center" wrapText="1"/>
    </xf>
    <xf numFmtId="0" fontId="1" fillId="0" borderId="0" xfId="2" applyFont="1" applyBorder="1" applyAlignment="1">
      <alignment horizontal="left" vertical="center" wrapText="1"/>
    </xf>
    <xf numFmtId="0" fontId="1" fillId="3" borderId="57" xfId="3" applyFont="1" applyFill="1" applyBorder="1" applyAlignment="1">
      <alignment vertical="center" shrinkToFit="1"/>
    </xf>
    <xf numFmtId="184" fontId="1" fillId="0" borderId="48" xfId="3" applyNumberFormat="1" applyFont="1" applyBorder="1" applyAlignment="1">
      <alignment horizontal="right" vertical="center" shrinkToFit="1"/>
    </xf>
    <xf numFmtId="184" fontId="1" fillId="0" borderId="57" xfId="3" applyNumberFormat="1" applyFont="1" applyFill="1" applyBorder="1" applyAlignment="1">
      <alignment horizontal="right" vertical="center" shrinkToFit="1"/>
    </xf>
    <xf numFmtId="184" fontId="1" fillId="0" borderId="49" xfId="3" applyNumberFormat="1" applyFont="1" applyFill="1" applyBorder="1" applyAlignment="1">
      <alignment horizontal="right" vertical="center" shrinkToFit="1"/>
    </xf>
    <xf numFmtId="0" fontId="1" fillId="4" borderId="27" xfId="3" applyFont="1" applyFill="1" applyBorder="1" applyAlignment="1">
      <alignment vertical="center" shrinkToFit="1"/>
    </xf>
    <xf numFmtId="0" fontId="1" fillId="4" borderId="36" xfId="3" applyFont="1" applyFill="1" applyBorder="1" applyAlignment="1">
      <alignment vertical="center" shrinkToFit="1"/>
    </xf>
    <xf numFmtId="0" fontId="1" fillId="0" borderId="0" xfId="2" applyFont="1" applyBorder="1" applyAlignment="1">
      <alignment horizontal="left" vertical="center" shrinkToFit="1"/>
    </xf>
    <xf numFmtId="0" fontId="1" fillId="4" borderId="44" xfId="3" applyFont="1" applyFill="1" applyBorder="1" applyAlignment="1">
      <alignment vertical="center" shrinkToFit="1"/>
    </xf>
    <xf numFmtId="0" fontId="1" fillId="0" borderId="4" xfId="3" applyFont="1" applyBorder="1" applyAlignment="1">
      <alignment vertical="center" shrinkToFit="1"/>
    </xf>
    <xf numFmtId="0" fontId="1" fillId="5" borderId="34" xfId="3" applyFont="1" applyFill="1" applyBorder="1" applyAlignment="1">
      <alignment vertical="center" shrinkToFit="1"/>
    </xf>
    <xf numFmtId="176" fontId="1" fillId="0" borderId="0" xfId="3" applyNumberFormat="1" applyFont="1" applyFill="1" applyBorder="1" applyAlignment="1">
      <alignment vertical="center"/>
    </xf>
    <xf numFmtId="0" fontId="1" fillId="5" borderId="36" xfId="3" applyFont="1" applyFill="1" applyBorder="1" applyAlignment="1">
      <alignment vertical="center" shrinkToFit="1"/>
    </xf>
    <xf numFmtId="0" fontId="1" fillId="6" borderId="36" xfId="3" applyFont="1" applyFill="1" applyBorder="1" applyAlignment="1">
      <alignment vertical="center" shrinkToFit="1"/>
    </xf>
    <xf numFmtId="0" fontId="1" fillId="0" borderId="39" xfId="3" applyFont="1" applyBorder="1" applyAlignment="1">
      <alignment horizontal="center" vertical="center" shrinkToFit="1"/>
    </xf>
    <xf numFmtId="0" fontId="1" fillId="7" borderId="36" xfId="3" applyFont="1" applyFill="1" applyBorder="1" applyAlignment="1">
      <alignment vertical="center" shrinkToFit="1"/>
    </xf>
    <xf numFmtId="0" fontId="1" fillId="9" borderId="36" xfId="3" applyFont="1" applyFill="1" applyBorder="1" applyAlignment="1">
      <alignment vertical="center" shrinkToFit="1"/>
    </xf>
    <xf numFmtId="0" fontId="1" fillId="10" borderId="36" xfId="3" applyFont="1" applyFill="1" applyBorder="1" applyAlignment="1">
      <alignment vertical="center" shrinkToFit="1"/>
    </xf>
    <xf numFmtId="0" fontId="1" fillId="11" borderId="57" xfId="3" applyFont="1" applyFill="1" applyBorder="1" applyAlignment="1">
      <alignment vertical="center" shrinkToFit="1"/>
    </xf>
    <xf numFmtId="0" fontId="1" fillId="0" borderId="18" xfId="3" applyFont="1" applyBorder="1" applyAlignment="1">
      <alignment horizontal="right" vertical="center" shrinkToFit="1"/>
    </xf>
    <xf numFmtId="0" fontId="1" fillId="0" borderId="19" xfId="3" applyFont="1" applyBorder="1" applyAlignment="1">
      <alignment horizontal="center" vertical="center" shrinkToFit="1"/>
    </xf>
    <xf numFmtId="184" fontId="1" fillId="0" borderId="18" xfId="3" applyNumberFormat="1" applyFont="1" applyFill="1" applyBorder="1" applyAlignment="1">
      <alignment horizontal="right" vertical="center" shrinkToFit="1"/>
    </xf>
    <xf numFmtId="184" fontId="1" fillId="0" borderId="23" xfId="3" applyNumberFormat="1" applyFont="1" applyFill="1" applyBorder="1" applyAlignment="1">
      <alignment horizontal="right" vertical="center" shrinkToFit="1"/>
    </xf>
    <xf numFmtId="176" fontId="1" fillId="0" borderId="0" xfId="3" applyNumberFormat="1" applyFont="1" applyBorder="1" applyAlignment="1">
      <alignment vertical="center" shrinkToFit="1"/>
    </xf>
    <xf numFmtId="0" fontId="1" fillId="0" borderId="12" xfId="3" applyFont="1" applyBorder="1" applyAlignment="1">
      <alignment horizontal="center" vertical="center" shrinkToFit="1"/>
    </xf>
    <xf numFmtId="9" fontId="1" fillId="2" borderId="30" xfId="3" applyNumberFormat="1" applyFont="1" applyFill="1" applyBorder="1" applyAlignment="1">
      <alignment horizontal="right" vertical="center" shrinkToFit="1"/>
    </xf>
    <xf numFmtId="184" fontId="1" fillId="2" borderId="29" xfId="3" applyNumberFormat="1" applyFont="1" applyFill="1" applyBorder="1" applyAlignment="1">
      <alignment vertical="center" shrinkToFit="1"/>
    </xf>
    <xf numFmtId="0" fontId="1" fillId="0" borderId="10" xfId="3" applyFont="1" applyBorder="1" applyAlignment="1">
      <alignment horizontal="center" vertical="center" shrinkToFit="1"/>
    </xf>
    <xf numFmtId="9" fontId="1" fillId="2" borderId="84" xfId="3" applyNumberFormat="1" applyFont="1" applyFill="1" applyBorder="1" applyAlignment="1">
      <alignment horizontal="right" vertical="center" shrinkToFit="1"/>
    </xf>
    <xf numFmtId="184" fontId="1" fillId="2" borderId="52" xfId="3" applyNumberFormat="1" applyFont="1" applyFill="1" applyBorder="1" applyAlignment="1">
      <alignment vertical="center" shrinkToFit="1"/>
    </xf>
    <xf numFmtId="0" fontId="1" fillId="0" borderId="85" xfId="3" applyFont="1" applyBorder="1" applyAlignment="1">
      <alignment vertical="center" shrinkToFit="1"/>
    </xf>
    <xf numFmtId="0" fontId="1" fillId="0" borderId="20" xfId="3" applyFont="1" applyBorder="1" applyAlignment="1">
      <alignment horizontal="center" vertical="center" shrinkToFit="1"/>
    </xf>
    <xf numFmtId="184" fontId="1" fillId="0" borderId="85" xfId="3" applyNumberFormat="1" applyFont="1" applyFill="1" applyBorder="1" applyAlignment="1">
      <alignment horizontal="right" vertical="center" shrinkToFit="1"/>
    </xf>
    <xf numFmtId="184" fontId="1" fillId="0" borderId="87" xfId="3" applyNumberFormat="1" applyFont="1" applyFill="1" applyBorder="1" applyAlignment="1">
      <alignment horizontal="right" vertical="center" shrinkToFit="1"/>
    </xf>
    <xf numFmtId="0" fontId="7" fillId="0" borderId="18" xfId="3" applyFont="1" applyBorder="1" applyAlignment="1">
      <alignment horizontal="left" vertical="center" shrinkToFit="1"/>
    </xf>
    <xf numFmtId="0" fontId="7" fillId="0" borderId="20" xfId="3" applyFont="1" applyBorder="1" applyAlignment="1">
      <alignment horizontal="center" vertical="center" shrinkToFit="1"/>
    </xf>
    <xf numFmtId="0" fontId="7" fillId="0" borderId="70" xfId="3" applyFont="1" applyFill="1" applyBorder="1" applyAlignment="1">
      <alignment vertical="center" shrinkToFit="1"/>
    </xf>
    <xf numFmtId="0" fontId="7" fillId="0" borderId="0" xfId="3" applyFont="1" applyFill="1" applyBorder="1" applyAlignment="1">
      <alignment vertical="center" shrinkToFit="1"/>
    </xf>
    <xf numFmtId="0" fontId="1" fillId="0" borderId="0" xfId="3" applyFont="1" applyFill="1" applyBorder="1" applyAlignment="1">
      <alignment horizontal="right" vertical="center" shrinkToFit="1"/>
    </xf>
    <xf numFmtId="184" fontId="7" fillId="0" borderId="0" xfId="3" applyNumberFormat="1" applyFont="1" applyFill="1" applyBorder="1" applyAlignment="1">
      <alignment vertical="center" shrinkToFit="1"/>
    </xf>
    <xf numFmtId="176" fontId="7" fillId="0" borderId="0" xfId="3" applyNumberFormat="1" applyFont="1" applyFill="1" applyBorder="1" applyAlignment="1">
      <alignment vertical="center" shrinkToFit="1"/>
    </xf>
    <xf numFmtId="0" fontId="7" fillId="0" borderId="0" xfId="3" applyFont="1" applyBorder="1" applyAlignment="1">
      <alignment vertical="center" shrinkToFit="1"/>
    </xf>
    <xf numFmtId="0" fontId="7" fillId="0" borderId="0" xfId="3" applyFont="1" applyBorder="1" applyAlignment="1">
      <alignment vertical="center" wrapText="1"/>
    </xf>
    <xf numFmtId="185" fontId="1" fillId="0" borderId="0" xfId="3" applyNumberFormat="1" applyFont="1" applyBorder="1" applyAlignment="1">
      <alignment vertical="center" shrinkToFit="1"/>
    </xf>
    <xf numFmtId="178" fontId="7" fillId="0" borderId="0" xfId="3" applyNumberFormat="1" applyFont="1" applyAlignment="1">
      <alignment vertical="center" shrinkToFit="1"/>
    </xf>
    <xf numFmtId="180" fontId="7" fillId="8" borderId="0" xfId="3" applyNumberFormat="1" applyFont="1" applyFill="1" applyBorder="1" applyAlignment="1">
      <alignment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Fill="1" applyAlignment="1">
      <alignment vertical="center" shrinkToFit="1"/>
    </xf>
    <xf numFmtId="176" fontId="1" fillId="0" borderId="0" xfId="3" applyNumberFormat="1" applyFont="1" applyFill="1" applyAlignment="1">
      <alignment vertical="center" shrinkToFit="1"/>
    </xf>
    <xf numFmtId="0" fontId="1" fillId="0" borderId="0" xfId="3" applyFont="1" applyAlignment="1">
      <alignment horizontal="right" vertical="center" shrinkToFit="1"/>
    </xf>
    <xf numFmtId="181" fontId="1" fillId="0" borderId="0" xfId="3" applyNumberFormat="1" applyFont="1" applyFill="1" applyAlignment="1">
      <alignment vertical="center" shrinkToFit="1"/>
    </xf>
    <xf numFmtId="179" fontId="1" fillId="0" borderId="0" xfId="3" applyNumberFormat="1" applyFont="1" applyFill="1" applyAlignment="1">
      <alignment vertical="center" shrinkToFit="1"/>
    </xf>
    <xf numFmtId="0" fontId="1" fillId="0" borderId="0" xfId="2" applyFont="1" applyAlignment="1">
      <alignment horizontal="right" vertical="center"/>
    </xf>
    <xf numFmtId="0" fontId="1" fillId="0" borderId="0" xfId="2" applyFont="1" applyFill="1">
      <alignment vertical="center"/>
    </xf>
    <xf numFmtId="181" fontId="1" fillId="0" borderId="0" xfId="2" applyNumberFormat="1" applyFont="1" applyFill="1">
      <alignment vertical="center"/>
    </xf>
    <xf numFmtId="179" fontId="1" fillId="0" borderId="0" xfId="2" applyNumberFormat="1" applyFont="1" applyFill="1">
      <alignment vertical="center"/>
    </xf>
    <xf numFmtId="0" fontId="13" fillId="0" borderId="26" xfId="3" applyFont="1" applyBorder="1" applyAlignment="1">
      <alignment vertical="center" shrinkToFit="1"/>
    </xf>
    <xf numFmtId="0" fontId="13" fillId="0" borderId="42" xfId="3" applyFont="1" applyBorder="1" applyAlignment="1">
      <alignment vertical="center" shrinkToFit="1"/>
    </xf>
    <xf numFmtId="0" fontId="13" fillId="0" borderId="59" xfId="3" applyFont="1" applyBorder="1" applyAlignment="1">
      <alignment vertical="center" shrinkToFit="1"/>
    </xf>
    <xf numFmtId="0" fontId="13" fillId="0" borderId="70" xfId="3" applyFont="1" applyBorder="1" applyAlignment="1">
      <alignment vertical="center" shrinkToFit="1"/>
    </xf>
    <xf numFmtId="0" fontId="13" fillId="0" borderId="13" xfId="3" applyFont="1" applyBorder="1" applyAlignment="1">
      <alignment vertical="center" shrinkToFit="1"/>
    </xf>
    <xf numFmtId="176" fontId="13" fillId="0" borderId="26" xfId="3" applyNumberFormat="1" applyFont="1" applyFill="1" applyBorder="1" applyAlignment="1">
      <alignment vertical="center" wrapText="1"/>
    </xf>
    <xf numFmtId="176" fontId="13" fillId="0" borderId="42" xfId="3" applyNumberFormat="1" applyFont="1" applyFill="1" applyBorder="1" applyAlignment="1">
      <alignment vertical="center" wrapText="1"/>
    </xf>
    <xf numFmtId="176" fontId="13" fillId="0" borderId="16" xfId="3" applyNumberFormat="1" applyFont="1" applyBorder="1" applyAlignment="1">
      <alignment vertical="center" shrinkToFit="1"/>
    </xf>
    <xf numFmtId="176" fontId="13" fillId="0" borderId="26" xfId="3" applyNumberFormat="1" applyFont="1" applyBorder="1" applyAlignment="1">
      <alignment vertical="center" shrinkToFit="1"/>
    </xf>
    <xf numFmtId="176" fontId="13" fillId="0" borderId="33" xfId="3" applyNumberFormat="1" applyFont="1" applyBorder="1" applyAlignment="1">
      <alignment vertical="center" shrinkToFit="1"/>
    </xf>
    <xf numFmtId="176" fontId="13" fillId="0" borderId="14" xfId="3" applyNumberFormat="1" applyFont="1" applyBorder="1" applyAlignment="1">
      <alignment vertical="center" shrinkToFit="1"/>
    </xf>
    <xf numFmtId="176" fontId="15" fillId="0" borderId="15" xfId="2" applyNumberFormat="1" applyFont="1" applyBorder="1" applyAlignment="1">
      <alignment vertical="center" shrinkToFit="1"/>
    </xf>
    <xf numFmtId="0" fontId="16" fillId="0" borderId="0" xfId="2" applyFont="1">
      <alignment vertical="center"/>
    </xf>
    <xf numFmtId="176" fontId="17" fillId="0" borderId="0" xfId="2" applyNumberFormat="1" applyFont="1" applyFill="1" applyBorder="1" applyAlignment="1">
      <alignment vertical="center" shrinkToFit="1"/>
    </xf>
    <xf numFmtId="0" fontId="16" fillId="0" borderId="0" xfId="3" applyFont="1" applyFill="1" applyBorder="1" applyAlignment="1">
      <alignment vertical="center" shrinkToFit="1"/>
    </xf>
    <xf numFmtId="178" fontId="17" fillId="0" borderId="0" xfId="3" applyNumberFormat="1" applyFont="1" applyAlignment="1">
      <alignment vertical="center" shrinkToFit="1"/>
    </xf>
    <xf numFmtId="0" fontId="16" fillId="0" borderId="0" xfId="3" applyFont="1" applyAlignment="1">
      <alignment vertical="center" shrinkToFit="1"/>
    </xf>
    <xf numFmtId="0" fontId="16" fillId="0" borderId="0" xfId="3" applyFont="1" applyFill="1" applyAlignment="1">
      <alignment vertical="center" shrinkToFit="1"/>
    </xf>
    <xf numFmtId="179" fontId="16" fillId="0" borderId="0" xfId="3" applyNumberFormat="1" applyFont="1" applyFill="1" applyAlignment="1">
      <alignment vertical="center" shrinkToFit="1"/>
    </xf>
    <xf numFmtId="176" fontId="16" fillId="0" borderId="0" xfId="3" applyNumberFormat="1" applyFont="1" applyFill="1" applyAlignment="1">
      <alignment vertical="center" shrinkToFit="1"/>
    </xf>
    <xf numFmtId="179" fontId="16" fillId="0" borderId="0" xfId="2" applyNumberFormat="1" applyFont="1" applyFill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 textRotation="255"/>
    </xf>
    <xf numFmtId="38" fontId="4" fillId="0" borderId="0" xfId="4" applyFont="1" applyBorder="1" applyAlignment="1">
      <alignment vertical="center"/>
    </xf>
    <xf numFmtId="38" fontId="4" fillId="0" borderId="10" xfId="4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0" fontId="18" fillId="0" borderId="0" xfId="1" applyFont="1" applyBorder="1" applyAlignment="1">
      <alignment horizontal="right" vertical="center"/>
    </xf>
    <xf numFmtId="0" fontId="18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35" xfId="1" applyFont="1" applyBorder="1" applyAlignment="1">
      <alignment vertical="center" shrinkToFit="1"/>
    </xf>
    <xf numFmtId="49" fontId="18" fillId="0" borderId="0" xfId="1" applyNumberFormat="1" applyFont="1" applyAlignment="1">
      <alignment vertical="center"/>
    </xf>
    <xf numFmtId="0" fontId="18" fillId="0" borderId="7" xfId="1" applyFont="1" applyBorder="1" applyAlignment="1">
      <alignment vertical="center"/>
    </xf>
    <xf numFmtId="0" fontId="4" fillId="0" borderId="0" xfId="1" applyFont="1" applyAlignment="1">
      <alignment shrinkToFit="1"/>
    </xf>
    <xf numFmtId="0" fontId="1" fillId="0" borderId="0" xfId="2" applyFont="1" applyAlignment="1">
      <alignment vertical="center"/>
    </xf>
    <xf numFmtId="184" fontId="1" fillId="0" borderId="37" xfId="3" applyNumberFormat="1" applyFont="1" applyFill="1" applyBorder="1" applyAlignment="1">
      <alignment horizontal="right" vertical="center" shrinkToFit="1"/>
    </xf>
    <xf numFmtId="0" fontId="4" fillId="0" borderId="1" xfId="1" applyFont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57" fontId="4" fillId="0" borderId="1" xfId="1" applyNumberFormat="1" applyFont="1" applyBorder="1" applyAlignment="1">
      <alignment horizontal="center" vertical="center" wrapText="1"/>
    </xf>
    <xf numFmtId="176" fontId="1" fillId="0" borderId="36" xfId="3" applyNumberFormat="1" applyFont="1" applyFill="1" applyBorder="1" applyAlignment="1">
      <alignment vertical="center" shrinkToFit="1"/>
    </xf>
    <xf numFmtId="176" fontId="1" fillId="0" borderId="37" xfId="3" applyNumberFormat="1" applyFont="1" applyFill="1" applyBorder="1" applyAlignment="1">
      <alignment vertical="center" shrinkToFit="1"/>
    </xf>
    <xf numFmtId="0" fontId="23" fillId="0" borderId="0" xfId="1" applyFont="1" applyAlignment="1">
      <alignment horizontal="center" vertical="center" shrinkToFit="1"/>
    </xf>
    <xf numFmtId="0" fontId="23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57" fontId="4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8" fillId="0" borderId="1" xfId="1" applyFont="1" applyBorder="1" applyAlignment="1">
      <alignment horizontal="center" vertical="center"/>
    </xf>
    <xf numFmtId="0" fontId="18" fillId="0" borderId="0" xfId="1" applyFont="1" applyAlignment="1">
      <alignment horizontal="right" vertical="center"/>
    </xf>
    <xf numFmtId="0" fontId="20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 wrapText="1"/>
    </xf>
    <xf numFmtId="0" fontId="18" fillId="0" borderId="40" xfId="1" applyFont="1" applyBorder="1" applyAlignment="1">
      <alignment horizontal="left" vertical="center"/>
    </xf>
    <xf numFmtId="0" fontId="18" fillId="0" borderId="2" xfId="1" applyFont="1" applyBorder="1" applyAlignment="1">
      <alignment horizontal="left" vertical="center"/>
    </xf>
    <xf numFmtId="0" fontId="18" fillId="0" borderId="40" xfId="1" applyFont="1" applyBorder="1" applyAlignment="1">
      <alignment horizontal="left" vertical="center" shrinkToFit="1"/>
    </xf>
    <xf numFmtId="0" fontId="18" fillId="0" borderId="41" xfId="1" applyFont="1" applyBorder="1" applyAlignment="1">
      <alignment horizontal="left" vertical="center" shrinkToFit="1"/>
    </xf>
    <xf numFmtId="0" fontId="18" fillId="0" borderId="0" xfId="1" applyFont="1" applyAlignment="1">
      <alignment horizontal="left"/>
    </xf>
    <xf numFmtId="0" fontId="18" fillId="12" borderId="1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left" vertical="center" shrinkToFit="1"/>
    </xf>
    <xf numFmtId="0" fontId="18" fillId="0" borderId="3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18" fillId="0" borderId="5" xfId="1" applyFont="1" applyBorder="1" applyAlignment="1">
      <alignment horizontal="left" vertical="center"/>
    </xf>
    <xf numFmtId="0" fontId="18" fillId="0" borderId="6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8" fillId="0" borderId="7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18" fillId="0" borderId="9" xfId="1" applyFont="1" applyBorder="1" applyAlignment="1">
      <alignment horizontal="left" vertical="center"/>
    </xf>
    <xf numFmtId="0" fontId="21" fillId="0" borderId="6" xfId="1" applyFont="1" applyBorder="1" applyAlignment="1">
      <alignment horizontal="left" vertical="center"/>
    </xf>
    <xf numFmtId="0" fontId="21" fillId="0" borderId="0" xfId="1" applyFont="1" applyBorder="1" applyAlignment="1">
      <alignment horizontal="left" vertical="center"/>
    </xf>
    <xf numFmtId="0" fontId="21" fillId="0" borderId="7" xfId="1" applyFont="1" applyBorder="1" applyAlignment="1">
      <alignment horizontal="left" vertical="center"/>
    </xf>
    <xf numFmtId="0" fontId="21" fillId="0" borderId="8" xfId="1" applyFont="1" applyBorder="1" applyAlignment="1">
      <alignment horizontal="left" vertical="center"/>
    </xf>
    <xf numFmtId="0" fontId="21" fillId="0" borderId="2" xfId="1" applyFont="1" applyBorder="1" applyAlignment="1">
      <alignment horizontal="left" vertical="center"/>
    </xf>
    <xf numFmtId="0" fontId="21" fillId="0" borderId="9" xfId="1" applyFont="1" applyBorder="1" applyAlignment="1">
      <alignment horizontal="left" vertical="center"/>
    </xf>
    <xf numFmtId="49" fontId="18" fillId="0" borderId="0" xfId="1" applyNumberFormat="1" applyFont="1" applyAlignment="1">
      <alignment horizontal="left" vertical="center"/>
    </xf>
    <xf numFmtId="0" fontId="18" fillId="0" borderId="3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1" xfId="1" applyFont="1" applyBorder="1" applyAlignment="1">
      <alignment horizontal="right"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textRotation="255"/>
    </xf>
    <xf numFmtId="0" fontId="18" fillId="0" borderId="8" xfId="1" applyFont="1" applyBorder="1" applyAlignment="1">
      <alignment horizontal="right" vertical="center"/>
    </xf>
    <xf numFmtId="0" fontId="18" fillId="0" borderId="2" xfId="1" applyFont="1" applyBorder="1" applyAlignment="1">
      <alignment horizontal="right" vertical="center"/>
    </xf>
    <xf numFmtId="0" fontId="18" fillId="0" borderId="9" xfId="1" applyFont="1" applyBorder="1" applyAlignment="1">
      <alignment horizontal="right" vertical="center"/>
    </xf>
    <xf numFmtId="0" fontId="18" fillId="0" borderId="3" xfId="1" applyFont="1" applyBorder="1" applyAlignment="1">
      <alignment horizontal="center" vertical="center" shrinkToFit="1"/>
    </xf>
    <xf numFmtId="0" fontId="18" fillId="0" borderId="4" xfId="1" applyFont="1" applyBorder="1" applyAlignment="1">
      <alignment horizontal="center" vertical="center" shrinkToFit="1"/>
    </xf>
    <xf numFmtId="0" fontId="18" fillId="0" borderId="5" xfId="1" applyFont="1" applyBorder="1" applyAlignment="1">
      <alignment horizontal="center" vertical="center" shrinkToFit="1"/>
    </xf>
    <xf numFmtId="0" fontId="18" fillId="0" borderId="0" xfId="1" applyFont="1" applyAlignment="1">
      <alignment horizontal="right"/>
    </xf>
    <xf numFmtId="0" fontId="18" fillId="0" borderId="1" xfId="1" applyFont="1" applyBorder="1" applyAlignment="1">
      <alignment horizontal="center" vertical="center" shrinkToFit="1"/>
    </xf>
    <xf numFmtId="0" fontId="18" fillId="0" borderId="8" xfId="1" applyFont="1" applyBorder="1" applyAlignment="1">
      <alignment horizontal="right" vertical="center" shrinkToFit="1"/>
    </xf>
    <xf numFmtId="0" fontId="18" fillId="0" borderId="2" xfId="1" applyFont="1" applyBorder="1" applyAlignment="1">
      <alignment horizontal="right" vertical="center" shrinkToFit="1"/>
    </xf>
    <xf numFmtId="0" fontId="18" fillId="0" borderId="9" xfId="1" applyFont="1" applyBorder="1" applyAlignment="1">
      <alignment horizontal="right" vertical="center" shrinkToFit="1"/>
    </xf>
    <xf numFmtId="0" fontId="18" fillId="0" borderId="3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8" xfId="1" applyFont="1" applyBorder="1" applyAlignment="1">
      <alignment horizontal="left" vertical="center" wrapText="1"/>
    </xf>
    <xf numFmtId="0" fontId="18" fillId="0" borderId="2" xfId="1" applyFont="1" applyBorder="1" applyAlignment="1">
      <alignment horizontal="left" vertical="center" wrapText="1"/>
    </xf>
    <xf numFmtId="0" fontId="18" fillId="0" borderId="9" xfId="1" applyFont="1" applyBorder="1" applyAlignment="1">
      <alignment horizontal="left" vertical="center" wrapText="1"/>
    </xf>
    <xf numFmtId="38" fontId="4" fillId="0" borderId="11" xfId="4" applyFont="1" applyBorder="1" applyAlignment="1">
      <alignment horizontal="center" vertical="center"/>
    </xf>
    <xf numFmtId="38" fontId="4" fillId="0" borderId="12" xfId="4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184" fontId="7" fillId="0" borderId="16" xfId="3" applyNumberFormat="1" applyFont="1" applyBorder="1" applyAlignment="1">
      <alignment horizontal="right" vertical="center" shrinkToFit="1"/>
    </xf>
    <xf numFmtId="184" fontId="1" fillId="2" borderId="21" xfId="3" applyNumberFormat="1" applyFont="1" applyFill="1" applyBorder="1" applyAlignment="1">
      <alignment horizontal="right" vertical="center" shrinkToFit="1"/>
    </xf>
    <xf numFmtId="184" fontId="1" fillId="2" borderId="22" xfId="3" applyNumberFormat="1" applyFont="1" applyFill="1" applyBorder="1" applyAlignment="1">
      <alignment horizontal="right" vertical="center" shrinkToFit="1"/>
    </xf>
    <xf numFmtId="0" fontId="1" fillId="0" borderId="21" xfId="3" applyFont="1" applyBorder="1" applyAlignment="1">
      <alignment horizontal="center" vertical="center" shrinkToFit="1"/>
    </xf>
    <xf numFmtId="0" fontId="1" fillId="0" borderId="15" xfId="3" applyFont="1" applyBorder="1" applyAlignment="1">
      <alignment horizontal="center" vertical="center" shrinkToFit="1"/>
    </xf>
    <xf numFmtId="184" fontId="7" fillId="2" borderId="88" xfId="3" applyNumberFormat="1" applyFont="1" applyFill="1" applyBorder="1" applyAlignment="1">
      <alignment horizontal="right" vertical="center" shrinkToFit="1"/>
    </xf>
    <xf numFmtId="184" fontId="7" fillId="2" borderId="89" xfId="3" applyNumberFormat="1" applyFont="1" applyFill="1" applyBorder="1" applyAlignment="1">
      <alignment horizontal="right" vertical="center" shrinkToFit="1"/>
    </xf>
    <xf numFmtId="0" fontId="7" fillId="0" borderId="21" xfId="3" applyFont="1" applyBorder="1" applyAlignment="1">
      <alignment horizontal="center" vertical="center" shrinkToFit="1"/>
    </xf>
    <xf numFmtId="0" fontId="7" fillId="0" borderId="15" xfId="3" applyFont="1" applyBorder="1" applyAlignment="1">
      <alignment horizontal="center" vertical="center" shrinkToFit="1"/>
    </xf>
    <xf numFmtId="184" fontId="7" fillId="0" borderId="54" xfId="3" applyNumberFormat="1" applyFont="1" applyFill="1" applyBorder="1" applyAlignment="1">
      <alignment horizontal="right" vertical="center" shrinkToFit="1"/>
    </xf>
    <xf numFmtId="184" fontId="1" fillId="0" borderId="15" xfId="1" applyNumberFormat="1" applyFont="1" applyBorder="1" applyAlignment="1">
      <alignment horizontal="right" vertical="center" shrinkToFit="1"/>
    </xf>
    <xf numFmtId="9" fontId="1" fillId="0" borderId="74" xfId="3" applyNumberFormat="1" applyFont="1" applyBorder="1" applyAlignment="1">
      <alignment horizontal="right" vertical="center" shrinkToFit="1"/>
    </xf>
    <xf numFmtId="9" fontId="1" fillId="0" borderId="76" xfId="3" applyNumberFormat="1" applyFont="1" applyBorder="1" applyAlignment="1">
      <alignment horizontal="right" vertical="center" shrinkToFit="1"/>
    </xf>
    <xf numFmtId="0" fontId="1" fillId="0" borderId="73" xfId="3" applyFont="1" applyBorder="1" applyAlignment="1">
      <alignment horizontal="right" vertical="center" shrinkToFit="1"/>
    </xf>
    <xf numFmtId="0" fontId="1" fillId="0" borderId="67" xfId="3" applyFont="1" applyBorder="1" applyAlignment="1">
      <alignment horizontal="right" vertical="center" shrinkToFit="1"/>
    </xf>
    <xf numFmtId="184" fontId="1" fillId="2" borderId="63" xfId="3" applyNumberFormat="1" applyFont="1" applyFill="1" applyBorder="1" applyAlignment="1">
      <alignment horizontal="right" vertical="center" shrinkToFit="1"/>
    </xf>
    <xf numFmtId="184" fontId="1" fillId="2" borderId="86" xfId="3" applyNumberFormat="1" applyFont="1" applyFill="1" applyBorder="1" applyAlignment="1">
      <alignment horizontal="right" vertical="center" shrinkToFit="1"/>
    </xf>
    <xf numFmtId="184" fontId="1" fillId="2" borderId="77" xfId="3" applyNumberFormat="1" applyFont="1" applyFill="1" applyBorder="1" applyAlignment="1">
      <alignment horizontal="right" vertical="center" shrinkToFit="1"/>
    </xf>
    <xf numFmtId="184" fontId="1" fillId="2" borderId="78" xfId="3" applyNumberFormat="1" applyFont="1" applyFill="1" applyBorder="1" applyAlignment="1">
      <alignment horizontal="right" vertical="center" shrinkToFit="1"/>
    </xf>
    <xf numFmtId="0" fontId="1" fillId="0" borderId="43" xfId="3" applyFont="1" applyBorder="1" applyAlignment="1">
      <alignment horizontal="center" vertical="center" shrinkToFit="1"/>
    </xf>
    <xf numFmtId="0" fontId="1" fillId="0" borderId="66" xfId="3" applyFont="1" applyBorder="1" applyAlignment="1">
      <alignment horizontal="center" vertical="center" shrinkToFit="1"/>
    </xf>
    <xf numFmtId="0" fontId="1" fillId="0" borderId="45" xfId="3" applyFont="1" applyBorder="1" applyAlignment="1">
      <alignment horizontal="center" vertical="center" shrinkToFit="1"/>
    </xf>
    <xf numFmtId="0" fontId="1" fillId="0" borderId="0" xfId="3" applyFont="1" applyBorder="1" applyAlignment="1">
      <alignment horizontal="center" vertical="center" shrinkToFit="1"/>
    </xf>
    <xf numFmtId="184" fontId="1" fillId="0" borderId="45" xfId="3" applyNumberFormat="1" applyFont="1" applyBorder="1" applyAlignment="1">
      <alignment horizontal="right" vertical="center" shrinkToFit="1"/>
    </xf>
    <xf numFmtId="184" fontId="1" fillId="0" borderId="67" xfId="3" applyNumberFormat="1" applyFont="1" applyBorder="1" applyAlignment="1">
      <alignment horizontal="right" vertical="center" shrinkToFit="1"/>
    </xf>
    <xf numFmtId="184" fontId="1" fillId="2" borderId="82" xfId="3" applyNumberFormat="1" applyFont="1" applyFill="1" applyBorder="1" applyAlignment="1">
      <alignment horizontal="right" vertical="center" shrinkToFit="1"/>
    </xf>
    <xf numFmtId="184" fontId="1" fillId="2" borderId="83" xfId="3" applyNumberFormat="1" applyFont="1" applyFill="1" applyBorder="1" applyAlignment="1">
      <alignment horizontal="right" vertical="center" shrinkToFit="1"/>
    </xf>
    <xf numFmtId="184" fontId="1" fillId="2" borderId="79" xfId="3" applyNumberFormat="1" applyFont="1" applyFill="1" applyBorder="1" applyAlignment="1">
      <alignment horizontal="right" vertical="center" shrinkToFit="1"/>
    </xf>
    <xf numFmtId="184" fontId="1" fillId="2" borderId="80" xfId="3" applyNumberFormat="1" applyFont="1" applyFill="1" applyBorder="1" applyAlignment="1">
      <alignment horizontal="right" vertical="center" shrinkToFit="1"/>
    </xf>
    <xf numFmtId="184" fontId="1" fillId="0" borderId="41" xfId="3" applyNumberFormat="1" applyFont="1" applyBorder="1" applyAlignment="1">
      <alignment horizontal="right" vertical="center" shrinkToFit="1"/>
    </xf>
    <xf numFmtId="184" fontId="1" fillId="0" borderId="37" xfId="3" applyNumberFormat="1" applyFont="1" applyBorder="1" applyAlignment="1">
      <alignment horizontal="right" vertical="center" shrinkToFit="1"/>
    </xf>
    <xf numFmtId="184" fontId="1" fillId="2" borderId="71" xfId="3" applyNumberFormat="1" applyFont="1" applyFill="1" applyBorder="1" applyAlignment="1">
      <alignment horizontal="right" vertical="center" shrinkToFit="1"/>
    </xf>
    <xf numFmtId="184" fontId="1" fillId="2" borderId="72" xfId="3" applyNumberFormat="1" applyFont="1" applyFill="1" applyBorder="1" applyAlignment="1">
      <alignment horizontal="right" vertical="center" shrinkToFit="1"/>
    </xf>
    <xf numFmtId="184" fontId="1" fillId="0" borderId="71" xfId="3" applyNumberFormat="1" applyFont="1" applyBorder="1" applyAlignment="1">
      <alignment horizontal="right" vertical="center" shrinkToFit="1"/>
    </xf>
    <xf numFmtId="184" fontId="1" fillId="0" borderId="81" xfId="3" applyNumberFormat="1" applyFont="1" applyBorder="1" applyAlignment="1">
      <alignment horizontal="right" vertical="center" shrinkToFit="1"/>
    </xf>
    <xf numFmtId="184" fontId="1" fillId="2" borderId="43" xfId="3" applyNumberFormat="1" applyFont="1" applyFill="1" applyBorder="1" applyAlignment="1">
      <alignment horizontal="right" vertical="center" shrinkToFit="1"/>
    </xf>
    <xf numFmtId="184" fontId="1" fillId="2" borderId="51" xfId="3" applyNumberFormat="1" applyFont="1" applyFill="1" applyBorder="1" applyAlignment="1">
      <alignment horizontal="right" vertical="center" shrinkToFit="1"/>
    </xf>
    <xf numFmtId="0" fontId="1" fillId="0" borderId="35" xfId="3" applyFont="1" applyBorder="1" applyAlignment="1">
      <alignment horizontal="left" vertical="center" shrinkToFit="1"/>
    </xf>
    <xf numFmtId="0" fontId="1" fillId="0" borderId="0" xfId="3" applyFont="1" applyBorder="1" applyAlignment="1">
      <alignment horizontal="left" vertical="center" shrinkToFit="1"/>
    </xf>
    <xf numFmtId="184" fontId="1" fillId="0" borderId="1" xfId="3" applyNumberFormat="1" applyFont="1" applyFill="1" applyBorder="1" applyAlignment="1">
      <alignment horizontal="right" vertical="center" shrinkToFit="1"/>
    </xf>
    <xf numFmtId="184" fontId="1" fillId="0" borderId="37" xfId="3" applyNumberFormat="1" applyFont="1" applyFill="1" applyBorder="1" applyAlignment="1">
      <alignment horizontal="right" vertical="center" shrinkToFit="1"/>
    </xf>
    <xf numFmtId="184" fontId="1" fillId="2" borderId="74" xfId="3" applyNumberFormat="1" applyFont="1" applyFill="1" applyBorder="1" applyAlignment="1">
      <alignment horizontal="right" vertical="center" shrinkToFit="1"/>
    </xf>
    <xf numFmtId="184" fontId="1" fillId="2" borderId="50" xfId="3" applyNumberFormat="1" applyFont="1" applyFill="1" applyBorder="1" applyAlignment="1">
      <alignment horizontal="right" vertical="center" shrinkToFit="1"/>
    </xf>
    <xf numFmtId="176" fontId="13" fillId="0" borderId="75" xfId="3" applyNumberFormat="1" applyFont="1" applyFill="1" applyBorder="1" applyAlignment="1">
      <alignment horizontal="left" vertical="center" wrapText="1"/>
    </xf>
    <xf numFmtId="176" fontId="13" fillId="0" borderId="42" xfId="3" applyNumberFormat="1" applyFont="1" applyFill="1" applyBorder="1" applyAlignment="1">
      <alignment horizontal="left" vertical="center" wrapText="1"/>
    </xf>
    <xf numFmtId="176" fontId="13" fillId="0" borderId="59" xfId="3" applyNumberFormat="1" applyFont="1" applyFill="1" applyBorder="1" applyAlignment="1">
      <alignment horizontal="left" vertical="center" wrapText="1"/>
    </xf>
    <xf numFmtId="176" fontId="1" fillId="0" borderId="0" xfId="3" applyNumberFormat="1" applyFont="1" applyBorder="1" applyAlignment="1">
      <alignment horizontal="left" vertical="center" wrapText="1" shrinkToFit="1"/>
    </xf>
    <xf numFmtId="0" fontId="1" fillId="0" borderId="0" xfId="2" applyFont="1" applyBorder="1" applyAlignment="1">
      <alignment horizontal="left" vertical="center" wrapText="1" shrinkToFit="1"/>
    </xf>
    <xf numFmtId="0" fontId="1" fillId="0" borderId="0" xfId="2" applyFont="1" applyBorder="1" applyAlignment="1">
      <alignment horizontal="left" vertical="center" shrinkToFit="1"/>
    </xf>
    <xf numFmtId="184" fontId="1" fillId="2" borderId="73" xfId="3" applyNumberFormat="1" applyFont="1" applyFill="1" applyBorder="1" applyAlignment="1">
      <alignment horizontal="right" vertical="center" shrinkToFit="1"/>
    </xf>
    <xf numFmtId="184" fontId="1" fillId="2" borderId="58" xfId="3" applyNumberFormat="1" applyFont="1" applyFill="1" applyBorder="1" applyAlignment="1">
      <alignment horizontal="right" vertical="center" shrinkToFit="1"/>
    </xf>
    <xf numFmtId="184" fontId="1" fillId="0" borderId="31" xfId="3" applyNumberFormat="1" applyFont="1" applyFill="1" applyBorder="1" applyAlignment="1">
      <alignment horizontal="right" vertical="center" shrinkToFit="1"/>
    </xf>
    <xf numFmtId="184" fontId="1" fillId="0" borderId="76" xfId="3" applyNumberFormat="1" applyFont="1" applyFill="1" applyBorder="1" applyAlignment="1">
      <alignment horizontal="right" vertical="center" shrinkToFit="1"/>
    </xf>
    <xf numFmtId="184" fontId="1" fillId="0" borderId="41" xfId="3" applyNumberFormat="1" applyFont="1" applyFill="1" applyBorder="1" applyAlignment="1">
      <alignment horizontal="right" vertical="center" shrinkToFit="1"/>
    </xf>
    <xf numFmtId="176" fontId="13" fillId="0" borderId="26" xfId="3" applyNumberFormat="1" applyFont="1" applyFill="1" applyBorder="1" applyAlignment="1">
      <alignment horizontal="left" vertical="center" wrapText="1"/>
    </xf>
    <xf numFmtId="176" fontId="13" fillId="0" borderId="33" xfId="3" applyNumberFormat="1" applyFont="1" applyFill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 wrapText="1"/>
    </xf>
    <xf numFmtId="0" fontId="1" fillId="0" borderId="40" xfId="3" applyFont="1" applyBorder="1" applyAlignment="1">
      <alignment horizontal="right" vertical="center" shrinkToFit="1"/>
    </xf>
    <xf numFmtId="0" fontId="1" fillId="0" borderId="66" xfId="3" applyFont="1" applyBorder="1" applyAlignment="1">
      <alignment horizontal="right" vertical="center" shrinkToFit="1"/>
    </xf>
    <xf numFmtId="0" fontId="1" fillId="0" borderId="46" xfId="3" applyFont="1" applyBorder="1" applyAlignment="1">
      <alignment horizontal="right" vertical="center" shrinkToFit="1"/>
    </xf>
    <xf numFmtId="0" fontId="1" fillId="0" borderId="0" xfId="2" applyFont="1" applyBorder="1" applyAlignment="1">
      <alignment horizontal="center" vertical="center" shrinkToFit="1"/>
    </xf>
    <xf numFmtId="0" fontId="1" fillId="0" borderId="60" xfId="3" applyFont="1" applyFill="1" applyBorder="1" applyAlignment="1">
      <alignment horizontal="center" vertical="center" shrinkToFit="1"/>
    </xf>
    <xf numFmtId="0" fontId="1" fillId="0" borderId="62" xfId="3" applyFont="1" applyFill="1" applyBorder="1" applyAlignment="1">
      <alignment horizontal="center" vertical="center" shrinkToFit="1"/>
    </xf>
    <xf numFmtId="176" fontId="13" fillId="0" borderId="26" xfId="3" applyNumberFormat="1" applyFont="1" applyFill="1" applyBorder="1" applyAlignment="1">
      <alignment horizontal="left" vertical="center" wrapText="1" shrinkToFit="1"/>
    </xf>
    <xf numFmtId="176" fontId="13" fillId="0" borderId="42" xfId="3" applyNumberFormat="1" applyFont="1" applyFill="1" applyBorder="1" applyAlignment="1">
      <alignment horizontal="left" vertical="center" shrinkToFit="1"/>
    </xf>
    <xf numFmtId="176" fontId="13" fillId="0" borderId="59" xfId="3" applyNumberFormat="1" applyFont="1" applyFill="1" applyBorder="1" applyAlignment="1">
      <alignment horizontal="left" vertical="center" shrinkToFit="1"/>
    </xf>
    <xf numFmtId="0" fontId="13" fillId="0" borderId="42" xfId="3" applyFont="1" applyBorder="1" applyAlignment="1">
      <alignment horizontal="left" vertical="center" wrapText="1" shrinkToFit="1"/>
    </xf>
    <xf numFmtId="0" fontId="13" fillId="0" borderId="42" xfId="3" applyFont="1" applyBorder="1" applyAlignment="1">
      <alignment horizontal="left" vertical="center" shrinkToFit="1"/>
    </xf>
    <xf numFmtId="0" fontId="7" fillId="0" borderId="60" xfId="2" applyFont="1" applyBorder="1" applyAlignment="1">
      <alignment horizontal="center" vertical="center"/>
    </xf>
    <xf numFmtId="0" fontId="7" fillId="0" borderId="61" xfId="2" applyFont="1" applyBorder="1" applyAlignment="1">
      <alignment horizontal="center" vertical="center"/>
    </xf>
    <xf numFmtId="0" fontId="7" fillId="0" borderId="62" xfId="2" applyFont="1" applyBorder="1" applyAlignment="1">
      <alignment horizontal="center" vertical="center"/>
    </xf>
    <xf numFmtId="0" fontId="1" fillId="0" borderId="14" xfId="2" applyFont="1" applyFill="1" applyBorder="1" applyAlignment="1">
      <alignment horizontal="center" vertical="center"/>
    </xf>
    <xf numFmtId="0" fontId="1" fillId="0" borderId="64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" fillId="0" borderId="64" xfId="3" applyFont="1" applyBorder="1" applyAlignment="1">
      <alignment horizontal="center" vertical="center" shrinkToFit="1"/>
    </xf>
    <xf numFmtId="0" fontId="1" fillId="0" borderId="13" xfId="3" applyFont="1" applyBorder="1" applyAlignment="1">
      <alignment horizontal="center" vertical="center" shrinkToFit="1"/>
    </xf>
    <xf numFmtId="0" fontId="1" fillId="0" borderId="25" xfId="3" applyFont="1" applyBorder="1" applyAlignment="1">
      <alignment horizontal="center" vertical="center" shrinkToFit="1"/>
    </xf>
    <xf numFmtId="176" fontId="13" fillId="0" borderId="17" xfId="3" applyNumberFormat="1" applyFont="1" applyBorder="1" applyAlignment="1">
      <alignment horizontal="left" vertical="center" wrapText="1" shrinkToFit="1"/>
    </xf>
    <xf numFmtId="176" fontId="13" fillId="0" borderId="38" xfId="3" applyNumberFormat="1" applyFont="1" applyBorder="1" applyAlignment="1">
      <alignment horizontal="left" vertical="center" wrapText="1" shrinkToFit="1"/>
    </xf>
    <xf numFmtId="176" fontId="1" fillId="0" borderId="0" xfId="3" applyNumberFormat="1" applyFont="1" applyFill="1" applyBorder="1" applyAlignment="1">
      <alignment horizontal="left" vertical="center" shrinkToFit="1"/>
    </xf>
    <xf numFmtId="176" fontId="14" fillId="0" borderId="33" xfId="3" applyNumberFormat="1" applyFont="1" applyFill="1" applyBorder="1" applyAlignment="1">
      <alignment horizontal="left" vertical="center" wrapText="1" shrinkToFit="1"/>
    </xf>
    <xf numFmtId="176" fontId="14" fillId="0" borderId="38" xfId="3" applyNumberFormat="1" applyFont="1" applyFill="1" applyBorder="1" applyAlignment="1">
      <alignment horizontal="left" vertical="center" shrinkToFit="1"/>
    </xf>
    <xf numFmtId="176" fontId="14" fillId="0" borderId="69" xfId="3" applyNumberFormat="1" applyFont="1" applyFill="1" applyBorder="1" applyAlignment="1">
      <alignment horizontal="left" vertical="center" shrinkToFit="1"/>
    </xf>
    <xf numFmtId="0" fontId="12" fillId="0" borderId="40" xfId="3" applyFont="1" applyFill="1" applyBorder="1" applyAlignment="1">
      <alignment horizontal="right" vertical="center" shrinkToFit="1"/>
    </xf>
    <xf numFmtId="0" fontId="12" fillId="0" borderId="66" xfId="3" applyFont="1" applyFill="1" applyBorder="1" applyAlignment="1">
      <alignment horizontal="right" vertical="center" shrinkToFit="1"/>
    </xf>
    <xf numFmtId="0" fontId="12" fillId="0" borderId="46" xfId="3" applyFont="1" applyFill="1" applyBorder="1" applyAlignment="1">
      <alignment horizontal="right" vertical="center" shrinkToFit="1"/>
    </xf>
    <xf numFmtId="0" fontId="12" fillId="0" borderId="67" xfId="3" applyFont="1" applyFill="1" applyBorder="1" applyAlignment="1">
      <alignment horizontal="right" vertical="center" shrinkToFit="1"/>
    </xf>
    <xf numFmtId="184" fontId="1" fillId="2" borderId="71" xfId="3" applyNumberFormat="1" applyFill="1" applyBorder="1" applyAlignment="1">
      <alignment horizontal="right" vertical="center" shrinkToFit="1"/>
    </xf>
    <xf numFmtId="184" fontId="1" fillId="2" borderId="72" xfId="3" applyNumberFormat="1" applyFill="1" applyBorder="1" applyAlignment="1">
      <alignment horizontal="right" vertical="center" shrinkToFit="1"/>
    </xf>
    <xf numFmtId="184" fontId="1" fillId="2" borderId="43" xfId="3" applyNumberFormat="1" applyFill="1" applyBorder="1" applyAlignment="1">
      <alignment horizontal="right" vertical="center" shrinkToFit="1"/>
    </xf>
    <xf numFmtId="184" fontId="1" fillId="2" borderId="51" xfId="3" applyNumberFormat="1" applyFill="1" applyBorder="1" applyAlignment="1">
      <alignment horizontal="right" vertical="center" shrinkToFit="1"/>
    </xf>
    <xf numFmtId="184" fontId="1" fillId="2" borderId="73" xfId="3" applyNumberFormat="1" applyFill="1" applyBorder="1" applyAlignment="1">
      <alignment horizontal="right" vertical="center" shrinkToFit="1"/>
    </xf>
    <xf numFmtId="184" fontId="1" fillId="2" borderId="58" xfId="3" applyNumberFormat="1" applyFill="1" applyBorder="1" applyAlignment="1">
      <alignment horizontal="right" vertical="center" shrinkToFit="1"/>
    </xf>
    <xf numFmtId="184" fontId="1" fillId="2" borderId="74" xfId="3" applyNumberFormat="1" applyFill="1" applyBorder="1" applyAlignment="1">
      <alignment horizontal="right" vertical="center" shrinkToFit="1"/>
    </xf>
    <xf numFmtId="184" fontId="1" fillId="2" borderId="50" xfId="3" applyNumberFormat="1" applyFill="1" applyBorder="1" applyAlignment="1">
      <alignment horizontal="right" vertical="center" shrinkToFit="1"/>
    </xf>
    <xf numFmtId="0" fontId="24" fillId="0" borderId="0" xfId="1" applyFont="1" applyAlignment="1">
      <alignment horizontal="left" vertical="center"/>
    </xf>
    <xf numFmtId="0" fontId="25" fillId="0" borderId="0" xfId="1" applyFont="1" applyAlignment="1">
      <alignment horizontal="left" vertical="center"/>
    </xf>
  </cellXfs>
  <cellStyles count="5">
    <cellStyle name="桁区切り" xfId="4" builtinId="6"/>
    <cellStyle name="標準" xfId="0" builtinId="0"/>
    <cellStyle name="標準 2" xfId="1"/>
    <cellStyle name="標準 2 2" xfId="2"/>
    <cellStyle name="標準_H21予算給食委託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tabSelected="1" view="pageBreakPreview" zoomScaleNormal="100" zoomScaleSheetLayoutView="100" workbookViewId="0">
      <selection activeCell="K16" sqref="K16"/>
    </sheetView>
  </sheetViews>
  <sheetFormatPr defaultColWidth="9" defaultRowHeight="13.5" x14ac:dyDescent="0.15"/>
  <cols>
    <col min="1" max="5" width="8.625" style="1" customWidth="1"/>
    <col min="6" max="6" width="9" style="202"/>
    <col min="7" max="7" width="9" style="1"/>
    <col min="8" max="8" width="9.375" style="1" customWidth="1"/>
    <col min="9" max="9" width="16.125" style="1" customWidth="1"/>
    <col min="10" max="16384" width="9" style="1"/>
  </cols>
  <sheetData>
    <row r="2" spans="1:9" ht="39" customHeight="1" x14ac:dyDescent="0.15">
      <c r="A2" s="226" t="s">
        <v>277</v>
      </c>
      <c r="B2" s="226"/>
      <c r="C2" s="226"/>
      <c r="D2" s="226"/>
      <c r="E2" s="226"/>
      <c r="F2" s="226"/>
      <c r="G2" s="226"/>
      <c r="H2" s="226"/>
      <c r="I2" s="226"/>
    </row>
    <row r="3" spans="1:9" ht="36.75" customHeight="1" x14ac:dyDescent="0.15">
      <c r="A3" s="227" t="s">
        <v>191</v>
      </c>
      <c r="B3" s="227"/>
      <c r="C3" s="227"/>
      <c r="D3" s="227"/>
      <c r="E3" s="227"/>
      <c r="F3" s="227"/>
      <c r="G3" s="227"/>
      <c r="H3" s="227"/>
      <c r="I3" s="227"/>
    </row>
    <row r="4" spans="1:9" ht="21" customHeight="1" x14ac:dyDescent="0.15"/>
    <row r="5" spans="1:9" ht="21" customHeight="1" x14ac:dyDescent="0.15">
      <c r="C5" s="217"/>
    </row>
    <row r="6" spans="1:9" s="192" customFormat="1" ht="39.950000000000003" customHeight="1" x14ac:dyDescent="0.15">
      <c r="A6" s="228" t="s">
        <v>190</v>
      </c>
      <c r="B6" s="228"/>
      <c r="C6" s="228"/>
      <c r="D6" s="228"/>
      <c r="E6" s="228"/>
      <c r="F6" s="220" t="s">
        <v>188</v>
      </c>
      <c r="G6" s="228" t="s">
        <v>189</v>
      </c>
      <c r="H6" s="228"/>
      <c r="I6" s="220" t="s">
        <v>202</v>
      </c>
    </row>
    <row r="7" spans="1:9" s="203" customFormat="1" ht="39.950000000000003" customHeight="1" x14ac:dyDescent="0.15">
      <c r="A7" s="230" t="s">
        <v>192</v>
      </c>
      <c r="B7" s="230"/>
      <c r="C7" s="230"/>
      <c r="D7" s="230"/>
      <c r="E7" s="230"/>
      <c r="F7" s="220">
        <v>1</v>
      </c>
      <c r="G7" s="229" t="s">
        <v>201</v>
      </c>
      <c r="H7" s="229"/>
      <c r="I7" s="223">
        <v>45572</v>
      </c>
    </row>
    <row r="8" spans="1:9" s="203" customFormat="1" ht="39.950000000000003" customHeight="1" x14ac:dyDescent="0.15">
      <c r="A8" s="230" t="s">
        <v>193</v>
      </c>
      <c r="B8" s="230"/>
      <c r="C8" s="230"/>
      <c r="D8" s="230"/>
      <c r="E8" s="230"/>
      <c r="F8" s="220">
        <v>2</v>
      </c>
      <c r="G8" s="229" t="s">
        <v>200</v>
      </c>
      <c r="H8" s="229"/>
      <c r="I8" s="231">
        <v>45583</v>
      </c>
    </row>
    <row r="9" spans="1:9" s="203" customFormat="1" ht="39.950000000000003" customHeight="1" x14ac:dyDescent="0.15">
      <c r="A9" s="230" t="s">
        <v>194</v>
      </c>
      <c r="B9" s="230"/>
      <c r="C9" s="230"/>
      <c r="D9" s="230"/>
      <c r="E9" s="230"/>
      <c r="F9" s="220">
        <v>3</v>
      </c>
      <c r="G9" s="229"/>
      <c r="H9" s="229"/>
      <c r="I9" s="228"/>
    </row>
    <row r="10" spans="1:9" s="203" customFormat="1" ht="39.950000000000003" customHeight="1" x14ac:dyDescent="0.15">
      <c r="A10" s="230" t="s">
        <v>195</v>
      </c>
      <c r="B10" s="230"/>
      <c r="C10" s="230"/>
      <c r="D10" s="230"/>
      <c r="E10" s="230"/>
      <c r="F10" s="220">
        <v>4</v>
      </c>
      <c r="G10" s="229"/>
      <c r="H10" s="229"/>
      <c r="I10" s="228"/>
    </row>
    <row r="11" spans="1:9" s="203" customFormat="1" ht="39.950000000000003" customHeight="1" x14ac:dyDescent="0.15">
      <c r="A11" s="230" t="s">
        <v>251</v>
      </c>
      <c r="B11" s="230"/>
      <c r="C11" s="230"/>
      <c r="D11" s="230"/>
      <c r="E11" s="230"/>
      <c r="F11" s="220">
        <v>5</v>
      </c>
      <c r="G11" s="229" t="s">
        <v>201</v>
      </c>
      <c r="H11" s="229"/>
      <c r="I11" s="220" t="s">
        <v>254</v>
      </c>
    </row>
    <row r="12" spans="1:9" s="203" customFormat="1" ht="39.950000000000003" customHeight="1" x14ac:dyDescent="0.15">
      <c r="A12" s="230" t="s">
        <v>230</v>
      </c>
      <c r="B12" s="230"/>
      <c r="C12" s="230"/>
      <c r="D12" s="230"/>
      <c r="E12" s="230"/>
      <c r="F12" s="220">
        <v>6</v>
      </c>
      <c r="G12" s="229" t="s">
        <v>250</v>
      </c>
      <c r="H12" s="229"/>
      <c r="I12" s="231">
        <v>45597</v>
      </c>
    </row>
    <row r="13" spans="1:9" s="203" customFormat="1" ht="39.950000000000003" customHeight="1" x14ac:dyDescent="0.15">
      <c r="A13" s="230" t="s">
        <v>229</v>
      </c>
      <c r="B13" s="230"/>
      <c r="C13" s="230"/>
      <c r="D13" s="230"/>
      <c r="E13" s="230"/>
      <c r="F13" s="220">
        <v>7</v>
      </c>
      <c r="G13" s="229"/>
      <c r="H13" s="229"/>
      <c r="I13" s="231"/>
    </row>
    <row r="14" spans="1:9" s="203" customFormat="1" ht="39.950000000000003" customHeight="1" x14ac:dyDescent="0.15">
      <c r="A14" s="230" t="s">
        <v>231</v>
      </c>
      <c r="B14" s="230"/>
      <c r="C14" s="230"/>
      <c r="D14" s="230"/>
      <c r="E14" s="230"/>
      <c r="F14" s="220">
        <v>8</v>
      </c>
      <c r="G14" s="229"/>
      <c r="H14" s="229"/>
      <c r="I14" s="231"/>
    </row>
    <row r="15" spans="1:9" s="203" customFormat="1" ht="39.950000000000003" customHeight="1" x14ac:dyDescent="0.15">
      <c r="A15" s="230" t="s">
        <v>220</v>
      </c>
      <c r="B15" s="230"/>
      <c r="C15" s="230"/>
      <c r="D15" s="230"/>
      <c r="E15" s="230"/>
      <c r="F15" s="220">
        <v>9</v>
      </c>
      <c r="G15" s="229"/>
      <c r="H15" s="229"/>
      <c r="I15" s="231"/>
    </row>
    <row r="16" spans="1:9" s="203" customFormat="1" ht="39.950000000000003" customHeight="1" x14ac:dyDescent="0.15">
      <c r="A16" s="230" t="s">
        <v>196</v>
      </c>
      <c r="B16" s="230"/>
      <c r="C16" s="230"/>
      <c r="D16" s="230"/>
      <c r="E16" s="230"/>
      <c r="F16" s="220">
        <v>10</v>
      </c>
      <c r="G16" s="229"/>
      <c r="H16" s="229"/>
      <c r="I16" s="231"/>
    </row>
    <row r="17" spans="1:9" s="203" customFormat="1" ht="39.950000000000003" customHeight="1" x14ac:dyDescent="0.15">
      <c r="A17" s="230" t="s">
        <v>197</v>
      </c>
      <c r="B17" s="230"/>
      <c r="C17" s="230"/>
      <c r="D17" s="230"/>
      <c r="E17" s="230"/>
      <c r="F17" s="220" t="s">
        <v>217</v>
      </c>
      <c r="G17" s="229"/>
      <c r="H17" s="229"/>
      <c r="I17" s="231"/>
    </row>
    <row r="18" spans="1:9" s="203" customFormat="1" ht="39.950000000000003" customHeight="1" x14ac:dyDescent="0.15">
      <c r="A18" s="230" t="s">
        <v>198</v>
      </c>
      <c r="B18" s="230"/>
      <c r="C18" s="230"/>
      <c r="D18" s="230"/>
      <c r="E18" s="230"/>
      <c r="F18" s="220" t="s">
        <v>218</v>
      </c>
      <c r="G18" s="229"/>
      <c r="H18" s="229"/>
      <c r="I18" s="231"/>
    </row>
    <row r="19" spans="1:9" s="203" customFormat="1" ht="39.950000000000003" customHeight="1" x14ac:dyDescent="0.15">
      <c r="A19" s="230" t="s">
        <v>199</v>
      </c>
      <c r="B19" s="230"/>
      <c r="C19" s="230"/>
      <c r="D19" s="230"/>
      <c r="E19" s="230"/>
      <c r="F19" s="220" t="s">
        <v>219</v>
      </c>
      <c r="G19" s="229"/>
      <c r="H19" s="229"/>
      <c r="I19" s="231"/>
    </row>
    <row r="20" spans="1:9" ht="30" customHeight="1" x14ac:dyDescent="0.15"/>
    <row r="21" spans="1:9" ht="30" customHeight="1" x14ac:dyDescent="0.15">
      <c r="A21" s="232" t="s">
        <v>253</v>
      </c>
      <c r="B21" s="232"/>
      <c r="C21" s="232"/>
      <c r="D21" s="232"/>
      <c r="E21" s="232"/>
      <c r="F21" s="232"/>
      <c r="G21" s="232"/>
      <c r="H21" s="232"/>
      <c r="I21" s="232"/>
    </row>
    <row r="22" spans="1:9" ht="30" customHeight="1" x14ac:dyDescent="0.15">
      <c r="A22" s="232" t="s">
        <v>203</v>
      </c>
      <c r="B22" s="232"/>
      <c r="C22" s="232"/>
      <c r="D22" s="232"/>
      <c r="E22" s="232"/>
      <c r="F22" s="232"/>
      <c r="G22" s="232"/>
      <c r="H22" s="232"/>
      <c r="I22" s="232"/>
    </row>
    <row r="23" spans="1:9" ht="30" customHeight="1" x14ac:dyDescent="0.15">
      <c r="A23" s="232"/>
      <c r="B23" s="232"/>
      <c r="C23" s="232"/>
      <c r="D23" s="232"/>
      <c r="E23" s="232"/>
      <c r="F23" s="232"/>
      <c r="G23" s="232"/>
      <c r="H23" s="232"/>
      <c r="I23" s="232"/>
    </row>
  </sheetData>
  <mergeCells count="25">
    <mergeCell ref="A21:I21"/>
    <mergeCell ref="A22:I23"/>
    <mergeCell ref="A6:E6"/>
    <mergeCell ref="A14:E14"/>
    <mergeCell ref="A13:E13"/>
    <mergeCell ref="A12:E12"/>
    <mergeCell ref="A11:E11"/>
    <mergeCell ref="A10:E10"/>
    <mergeCell ref="A9:E9"/>
    <mergeCell ref="A8:E8"/>
    <mergeCell ref="A7:E7"/>
    <mergeCell ref="A2:I2"/>
    <mergeCell ref="A3:I3"/>
    <mergeCell ref="G6:H6"/>
    <mergeCell ref="G7:H7"/>
    <mergeCell ref="A15:E15"/>
    <mergeCell ref="I8:I10"/>
    <mergeCell ref="G8:H10"/>
    <mergeCell ref="G12:H19"/>
    <mergeCell ref="I12:I19"/>
    <mergeCell ref="G11:H11"/>
    <mergeCell ref="A19:E19"/>
    <mergeCell ref="A18:E18"/>
    <mergeCell ref="A17:E17"/>
    <mergeCell ref="A16:E1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V43"/>
  <sheetViews>
    <sheetView view="pageBreakPreview" zoomScaleNormal="100" zoomScaleSheetLayoutView="100" workbookViewId="0">
      <selection activeCell="C24" sqref="C24:Q24"/>
    </sheetView>
  </sheetViews>
  <sheetFormatPr defaultColWidth="4.125" defaultRowHeight="18" customHeight="1" x14ac:dyDescent="0.15"/>
  <cols>
    <col min="1" max="16384" width="4.125" style="193"/>
  </cols>
  <sheetData>
    <row r="1" spans="1:22" ht="18" customHeight="1" x14ac:dyDescent="0.15">
      <c r="A1" s="193" t="s">
        <v>172</v>
      </c>
    </row>
    <row r="3" spans="1:22" ht="18" customHeight="1" x14ac:dyDescent="0.15">
      <c r="P3" s="296" t="s">
        <v>70</v>
      </c>
      <c r="Q3" s="296"/>
      <c r="R3" s="296"/>
      <c r="S3" s="296"/>
      <c r="T3" s="296"/>
      <c r="U3" s="296"/>
    </row>
    <row r="4" spans="1:22" ht="18" customHeight="1" x14ac:dyDescent="0.15">
      <c r="A4" s="196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</row>
    <row r="5" spans="1:22" ht="18" customHeight="1" x14ac:dyDescent="0.15">
      <c r="A5" s="193" t="s">
        <v>76</v>
      </c>
      <c r="C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V5" s="197"/>
    </row>
    <row r="6" spans="1:22" ht="18" customHeight="1" x14ac:dyDescent="0.15">
      <c r="A6" s="196"/>
      <c r="B6" s="196"/>
      <c r="C6" s="196"/>
      <c r="D6" s="196"/>
      <c r="H6" s="193" t="s">
        <v>133</v>
      </c>
      <c r="V6" s="197"/>
    </row>
    <row r="7" spans="1:22" ht="18" customHeight="1" x14ac:dyDescent="0.15">
      <c r="I7" s="294" t="s">
        <v>74</v>
      </c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</row>
    <row r="8" spans="1:22" ht="18" customHeight="1" x14ac:dyDescent="0.15"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</row>
    <row r="9" spans="1:22" ht="18" customHeight="1" x14ac:dyDescent="0.15">
      <c r="I9" s="294" t="s">
        <v>126</v>
      </c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</row>
    <row r="10" spans="1:22" ht="18" customHeight="1" x14ac:dyDescent="0.15"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</row>
    <row r="11" spans="1:22" ht="18" customHeight="1" x14ac:dyDescent="0.15">
      <c r="I11" s="294" t="s">
        <v>134</v>
      </c>
      <c r="J11" s="294"/>
      <c r="K11" s="294"/>
      <c r="L11" s="294"/>
      <c r="M11" s="293"/>
      <c r="N11" s="293"/>
      <c r="O11" s="293"/>
      <c r="P11" s="293"/>
      <c r="Q11" s="293"/>
      <c r="R11" s="293"/>
      <c r="S11" s="293" t="s">
        <v>135</v>
      </c>
      <c r="T11" s="293"/>
      <c r="U11" s="293"/>
    </row>
    <row r="12" spans="1:22" ht="18" customHeight="1" x14ac:dyDescent="0.15">
      <c r="I12" s="294"/>
      <c r="J12" s="294"/>
      <c r="K12" s="294"/>
      <c r="L12" s="294"/>
      <c r="M12" s="293"/>
      <c r="N12" s="293"/>
      <c r="O12" s="293"/>
      <c r="P12" s="293"/>
      <c r="Q12" s="293"/>
      <c r="R12" s="293"/>
      <c r="S12" s="293"/>
      <c r="T12" s="293"/>
      <c r="U12" s="293"/>
    </row>
    <row r="13" spans="1:22" ht="18" customHeight="1" x14ac:dyDescent="0.15">
      <c r="I13" s="294" t="s">
        <v>73</v>
      </c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</row>
    <row r="14" spans="1:22" ht="18" customHeight="1" x14ac:dyDescent="0.15"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</row>
    <row r="15" spans="1:22" ht="18" customHeight="1" x14ac:dyDescent="0.15"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</row>
    <row r="16" spans="1:22" ht="18" customHeight="1" x14ac:dyDescent="0.15"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</row>
    <row r="17" spans="1:22" ht="18" customHeight="1" x14ac:dyDescent="0.15">
      <c r="A17" s="297" t="s">
        <v>71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</row>
    <row r="20" spans="1:22" ht="18" customHeight="1" x14ac:dyDescent="0.15">
      <c r="B20" s="294" t="s">
        <v>173</v>
      </c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</row>
    <row r="21" spans="1:22" ht="18" customHeight="1" x14ac:dyDescent="0.15">
      <c r="B21" s="294"/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</row>
    <row r="22" spans="1:22" ht="18" customHeight="1" x14ac:dyDescent="0.15">
      <c r="B22" s="293" t="s">
        <v>72</v>
      </c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</row>
    <row r="23" spans="1:22" ht="18" customHeight="1" x14ac:dyDescent="0.15">
      <c r="B23" s="294"/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</row>
    <row r="24" spans="1:22" ht="18" customHeight="1" x14ac:dyDescent="0.15">
      <c r="A24" s="196">
        <v>1</v>
      </c>
      <c r="C24" s="393" t="s">
        <v>278</v>
      </c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</row>
    <row r="26" spans="1:22" ht="18" customHeight="1" x14ac:dyDescent="0.15">
      <c r="A26" s="196">
        <v>2</v>
      </c>
      <c r="B26" s="196"/>
      <c r="C26" s="294" t="s">
        <v>3</v>
      </c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</row>
    <row r="27" spans="1:22" ht="18" customHeight="1" x14ac:dyDescent="0.15">
      <c r="A27" s="196"/>
      <c r="B27" s="196"/>
      <c r="E27" s="200"/>
      <c r="F27" s="201" t="s">
        <v>179</v>
      </c>
      <c r="G27" s="201" t="s">
        <v>177</v>
      </c>
      <c r="H27" s="201" t="s">
        <v>176</v>
      </c>
      <c r="I27" s="201" t="s">
        <v>175</v>
      </c>
      <c r="J27" s="201" t="s">
        <v>178</v>
      </c>
      <c r="K27" s="201" t="s">
        <v>177</v>
      </c>
      <c r="L27" s="201" t="s">
        <v>176</v>
      </c>
      <c r="M27" s="201" t="s">
        <v>175</v>
      </c>
      <c r="N27" s="201" t="s">
        <v>174</v>
      </c>
      <c r="O27" s="295" t="s">
        <v>180</v>
      </c>
      <c r="P27" s="295"/>
      <c r="V27" s="195"/>
    </row>
    <row r="28" spans="1:22" ht="18" customHeight="1" x14ac:dyDescent="0.15">
      <c r="A28" s="196"/>
      <c r="B28" s="196"/>
      <c r="E28" s="200"/>
      <c r="F28" s="291"/>
      <c r="G28" s="291"/>
      <c r="H28" s="291"/>
      <c r="I28" s="291"/>
      <c r="J28" s="291"/>
      <c r="K28" s="291"/>
      <c r="L28" s="291"/>
      <c r="M28" s="291"/>
      <c r="N28" s="291"/>
      <c r="O28" s="295"/>
      <c r="P28" s="295"/>
      <c r="V28" s="195"/>
    </row>
    <row r="29" spans="1:22" ht="18" customHeight="1" x14ac:dyDescent="0.15">
      <c r="E29" s="200"/>
      <c r="F29" s="292"/>
      <c r="G29" s="292"/>
      <c r="H29" s="292"/>
      <c r="I29" s="292"/>
      <c r="J29" s="292"/>
      <c r="K29" s="292"/>
      <c r="L29" s="292"/>
      <c r="M29" s="292"/>
      <c r="N29" s="292"/>
      <c r="O29" s="295"/>
      <c r="P29" s="295"/>
      <c r="V29" s="195"/>
    </row>
    <row r="30" spans="1:22" ht="18" customHeight="1" x14ac:dyDescent="0.15">
      <c r="E30" s="199"/>
      <c r="F30" s="199"/>
      <c r="G30" s="199"/>
      <c r="H30" s="198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V30" s="293"/>
    </row>
    <row r="31" spans="1:22" ht="18" customHeight="1" x14ac:dyDescent="0.15">
      <c r="V31" s="293"/>
    </row>
    <row r="32" spans="1:22" ht="18" customHeight="1" x14ac:dyDescent="0.15">
      <c r="V32" s="195"/>
    </row>
    <row r="33" spans="4:22" ht="18" customHeight="1" x14ac:dyDescent="0.15">
      <c r="D33" s="193" t="s">
        <v>78</v>
      </c>
      <c r="V33" s="194"/>
    </row>
    <row r="34" spans="4:22" ht="18" customHeight="1" x14ac:dyDescent="0.15">
      <c r="V34" s="195"/>
    </row>
    <row r="35" spans="4:22" ht="18" customHeight="1" x14ac:dyDescent="0.15">
      <c r="V35" s="191"/>
    </row>
    <row r="36" spans="4:22" ht="18" customHeight="1" x14ac:dyDescent="0.15">
      <c r="V36" s="191"/>
    </row>
    <row r="40" spans="4:22" ht="18" customHeight="1" x14ac:dyDescent="0.15">
      <c r="V40" s="196"/>
    </row>
    <row r="41" spans="4:22" ht="18" customHeight="1" x14ac:dyDescent="0.15">
      <c r="V41" s="196"/>
    </row>
    <row r="42" spans="4:22" ht="18" customHeight="1" x14ac:dyDescent="0.15">
      <c r="V42" s="196"/>
    </row>
    <row r="43" spans="4:22" ht="18" customHeight="1" x14ac:dyDescent="0.15">
      <c r="V43" s="196"/>
    </row>
  </sheetData>
  <mergeCells count="28">
    <mergeCell ref="P3:U3"/>
    <mergeCell ref="A17:U17"/>
    <mergeCell ref="I7:L8"/>
    <mergeCell ref="M7:U8"/>
    <mergeCell ref="I9:L10"/>
    <mergeCell ref="M9:U10"/>
    <mergeCell ref="I11:L12"/>
    <mergeCell ref="V30:V31"/>
    <mergeCell ref="I13:L14"/>
    <mergeCell ref="M13:U14"/>
    <mergeCell ref="O27:P29"/>
    <mergeCell ref="J28:J29"/>
    <mergeCell ref="K28:K29"/>
    <mergeCell ref="L28:L29"/>
    <mergeCell ref="M28:M29"/>
    <mergeCell ref="N28:N29"/>
    <mergeCell ref="F28:F29"/>
    <mergeCell ref="G28:G29"/>
    <mergeCell ref="H28:H29"/>
    <mergeCell ref="I28:I29"/>
    <mergeCell ref="S11:U12"/>
    <mergeCell ref="M11:R12"/>
    <mergeCell ref="B20:T20"/>
    <mergeCell ref="B21:T21"/>
    <mergeCell ref="B22:T22"/>
    <mergeCell ref="B23:T23"/>
    <mergeCell ref="C26:Q26"/>
    <mergeCell ref="C24:Q2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75"/>
  <sheetViews>
    <sheetView view="pageBreakPreview" zoomScale="75" zoomScaleNormal="70" zoomScaleSheetLayoutView="75" workbookViewId="0">
      <pane ySplit="2" topLeftCell="A3" activePane="bottomLeft" state="frozen"/>
      <selection activeCell="L20" sqref="L20"/>
      <selection pane="bottomLeft" activeCell="J8" sqref="J8:J14"/>
    </sheetView>
  </sheetViews>
  <sheetFormatPr defaultColWidth="9" defaultRowHeight="18.600000000000001" customHeight="1" x14ac:dyDescent="0.15"/>
  <cols>
    <col min="1" max="1" width="4.125" style="9" customWidth="1"/>
    <col min="2" max="2" width="15.625" style="9" customWidth="1"/>
    <col min="3" max="5" width="9.625" style="9" customWidth="1"/>
    <col min="6" max="6" width="9.625" style="167" customWidth="1"/>
    <col min="7" max="7" width="11.625" style="9" customWidth="1"/>
    <col min="8" max="9" width="13.625" style="9" customWidth="1"/>
    <col min="10" max="10" width="37.75" style="182" customWidth="1"/>
    <col min="11" max="11" width="8.625" style="9" customWidth="1"/>
    <col min="12" max="12" width="8.375" style="9" customWidth="1"/>
    <col min="13" max="13" width="8.875" style="9" customWidth="1"/>
    <col min="14" max="14" width="4.875" style="9" customWidth="1"/>
    <col min="15" max="15" width="6.5" style="9" customWidth="1"/>
    <col min="16" max="16" width="12.5" style="9" customWidth="1"/>
    <col min="17" max="16384" width="9" style="9"/>
  </cols>
  <sheetData>
    <row r="1" spans="1:13" ht="18.600000000000001" customHeight="1" thickTop="1" thickBot="1" x14ac:dyDescent="0.2">
      <c r="B1" s="366" t="s">
        <v>268</v>
      </c>
      <c r="C1" s="367"/>
      <c r="D1" s="368"/>
      <c r="E1" s="6"/>
      <c r="F1" s="8"/>
      <c r="G1" s="7"/>
      <c r="H1" s="369"/>
      <c r="I1" s="370"/>
      <c r="K1" s="371"/>
      <c r="L1" s="371"/>
      <c r="M1" s="371"/>
    </row>
    <row r="2" spans="1:13" ht="18.600000000000001" customHeight="1" thickTop="1" thickBot="1" x14ac:dyDescent="0.2">
      <c r="B2" s="372"/>
      <c r="C2" s="373"/>
      <c r="D2" s="373"/>
      <c r="E2" s="374"/>
      <c r="F2" s="374"/>
      <c r="G2" s="302"/>
      <c r="H2" s="10" t="s">
        <v>85</v>
      </c>
      <c r="I2" s="11" t="s">
        <v>86</v>
      </c>
      <c r="J2" s="375" t="s">
        <v>255</v>
      </c>
      <c r="K2" s="12"/>
      <c r="L2" s="377"/>
      <c r="M2" s="377"/>
    </row>
    <row r="3" spans="1:13" ht="18.600000000000001" customHeight="1" x14ac:dyDescent="0.15">
      <c r="B3" s="13" t="s">
        <v>5</v>
      </c>
      <c r="C3" s="14" t="s">
        <v>27</v>
      </c>
      <c r="D3" s="15"/>
      <c r="E3" s="16"/>
      <c r="F3" s="16"/>
      <c r="G3" s="17"/>
      <c r="H3" s="18">
        <v>70</v>
      </c>
      <c r="I3" s="19">
        <v>60</v>
      </c>
      <c r="J3" s="376"/>
      <c r="K3" s="20"/>
      <c r="M3" s="21"/>
    </row>
    <row r="4" spans="1:13" ht="18.600000000000001" customHeight="1" x14ac:dyDescent="0.15">
      <c r="B4" s="22" t="s">
        <v>80</v>
      </c>
      <c r="C4" s="23"/>
      <c r="D4" s="24"/>
      <c r="E4" s="25"/>
      <c r="F4" s="25"/>
      <c r="G4" s="26"/>
      <c r="H4" s="224">
        <v>52</v>
      </c>
      <c r="I4" s="225">
        <v>45</v>
      </c>
      <c r="J4" s="376"/>
      <c r="K4" s="2"/>
      <c r="M4" s="21"/>
    </row>
    <row r="5" spans="1:13" ht="18.600000000000001" customHeight="1" x14ac:dyDescent="0.15">
      <c r="B5" s="27" t="s">
        <v>28</v>
      </c>
      <c r="C5" s="28"/>
      <c r="D5" s="24"/>
      <c r="E5" s="29"/>
      <c r="F5" s="29"/>
      <c r="G5" s="30"/>
      <c r="H5" s="224">
        <v>25</v>
      </c>
      <c r="I5" s="225">
        <v>24</v>
      </c>
      <c r="J5" s="376"/>
      <c r="K5" s="3"/>
      <c r="M5" s="21"/>
    </row>
    <row r="6" spans="1:13" ht="18.600000000000001" customHeight="1" x14ac:dyDescent="0.15">
      <c r="B6" s="27" t="s">
        <v>6</v>
      </c>
      <c r="C6" s="28"/>
      <c r="D6" s="24"/>
      <c r="E6" s="29"/>
      <c r="F6" s="29"/>
      <c r="G6" s="30"/>
      <c r="H6" s="31">
        <f>SUM(H4:H5)</f>
        <v>77</v>
      </c>
      <c r="I6" s="32">
        <f t="shared" ref="I6" si="0">SUM(I4:I5)</f>
        <v>69</v>
      </c>
      <c r="J6" s="376"/>
      <c r="K6" s="3"/>
      <c r="M6" s="21"/>
    </row>
    <row r="7" spans="1:13" ht="18.600000000000001" customHeight="1" x14ac:dyDescent="0.15">
      <c r="B7" s="33" t="s">
        <v>7</v>
      </c>
      <c r="C7" s="34"/>
      <c r="D7" s="35"/>
      <c r="E7" s="36"/>
      <c r="F7" s="29"/>
      <c r="G7" s="37" t="s">
        <v>8</v>
      </c>
      <c r="H7" s="38">
        <v>240</v>
      </c>
      <c r="I7" s="39">
        <v>240</v>
      </c>
      <c r="J7" s="376"/>
      <c r="K7" s="3"/>
      <c r="M7" s="21"/>
    </row>
    <row r="8" spans="1:13" ht="18.600000000000001" customHeight="1" x14ac:dyDescent="0.15">
      <c r="A8" s="40"/>
      <c r="B8" s="41" t="s">
        <v>228</v>
      </c>
      <c r="C8" s="42"/>
      <c r="D8" s="43"/>
      <c r="E8" s="43"/>
      <c r="F8" s="44" t="s">
        <v>79</v>
      </c>
      <c r="G8" s="45" t="s">
        <v>30</v>
      </c>
      <c r="H8" s="46">
        <v>1</v>
      </c>
      <c r="I8" s="47"/>
      <c r="J8" s="378" t="s">
        <v>258</v>
      </c>
      <c r="K8" s="3"/>
      <c r="M8" s="21"/>
    </row>
    <row r="9" spans="1:13" ht="18.600000000000001" customHeight="1" x14ac:dyDescent="0.15">
      <c r="A9" s="40"/>
      <c r="B9" s="41"/>
      <c r="C9" s="42"/>
      <c r="D9" s="43"/>
      <c r="E9" s="43"/>
      <c r="F9" s="44" t="s">
        <v>31</v>
      </c>
      <c r="G9" s="45" t="s">
        <v>32</v>
      </c>
      <c r="H9" s="46">
        <v>2</v>
      </c>
      <c r="I9" s="47">
        <v>3</v>
      </c>
      <c r="J9" s="379"/>
      <c r="K9" s="3"/>
    </row>
    <row r="10" spans="1:13" ht="18.600000000000001" customHeight="1" x14ac:dyDescent="0.15">
      <c r="A10" s="40"/>
      <c r="B10" s="41"/>
      <c r="C10" s="42"/>
      <c r="D10" s="43"/>
      <c r="E10" s="43"/>
      <c r="F10" s="44" t="s">
        <v>33</v>
      </c>
      <c r="G10" s="45" t="s">
        <v>12</v>
      </c>
      <c r="H10" s="46"/>
      <c r="I10" s="47">
        <v>1</v>
      </c>
      <c r="J10" s="379"/>
      <c r="K10" s="358"/>
      <c r="L10" s="358"/>
      <c r="M10" s="358"/>
    </row>
    <row r="11" spans="1:13" ht="18.600000000000001" customHeight="1" x14ac:dyDescent="0.15">
      <c r="A11" s="40"/>
      <c r="B11" s="41"/>
      <c r="C11" s="42"/>
      <c r="D11" s="43"/>
      <c r="E11" s="43"/>
      <c r="F11" s="44" t="s">
        <v>34</v>
      </c>
      <c r="G11" s="45" t="s">
        <v>13</v>
      </c>
      <c r="H11" s="46"/>
      <c r="I11" s="47">
        <v>1</v>
      </c>
      <c r="J11" s="379"/>
      <c r="K11" s="358"/>
      <c r="L11" s="358"/>
      <c r="M11" s="358"/>
    </row>
    <row r="12" spans="1:13" ht="18.600000000000001" customHeight="1" x14ac:dyDescent="0.15">
      <c r="A12" s="40"/>
      <c r="B12" s="48"/>
      <c r="C12" s="42"/>
      <c r="D12" s="43"/>
      <c r="E12" s="49"/>
      <c r="F12" s="50" t="s">
        <v>35</v>
      </c>
      <c r="G12" s="51" t="s">
        <v>36</v>
      </c>
      <c r="H12" s="52">
        <v>2</v>
      </c>
      <c r="I12" s="53"/>
      <c r="J12" s="379"/>
      <c r="K12" s="54"/>
      <c r="L12" s="54"/>
      <c r="M12" s="54"/>
    </row>
    <row r="13" spans="1:13" ht="18.600000000000001" customHeight="1" x14ac:dyDescent="0.15">
      <c r="A13" s="40"/>
      <c r="B13" s="48"/>
      <c r="C13" s="55"/>
      <c r="D13" s="49"/>
      <c r="E13" s="49"/>
      <c r="F13" s="381" t="s">
        <v>14</v>
      </c>
      <c r="G13" s="382"/>
      <c r="H13" s="52">
        <f>SUM(H8:H12)</f>
        <v>5</v>
      </c>
      <c r="I13" s="53">
        <f t="shared" ref="I13" si="1">SUM(I8:I12)</f>
        <v>5</v>
      </c>
      <c r="J13" s="379"/>
      <c r="K13" s="54"/>
      <c r="L13" s="54"/>
      <c r="M13" s="54"/>
    </row>
    <row r="14" spans="1:13" ht="18.600000000000001" customHeight="1" thickBot="1" x14ac:dyDescent="0.2">
      <c r="A14" s="40"/>
      <c r="B14" s="56"/>
      <c r="C14" s="57"/>
      <c r="D14" s="58"/>
      <c r="E14" s="58"/>
      <c r="F14" s="383" t="s">
        <v>15</v>
      </c>
      <c r="G14" s="384"/>
      <c r="H14" s="59">
        <f>H8*7.75+H9*7+H10*6+H11*5+H12*4</f>
        <v>29.75</v>
      </c>
      <c r="I14" s="60">
        <f>I8*7.75+I9*7+I10*6+I11*5+I12*4</f>
        <v>32</v>
      </c>
      <c r="J14" s="380"/>
      <c r="K14" s="3"/>
      <c r="M14" s="21"/>
    </row>
    <row r="15" spans="1:13" ht="18.600000000000001" customHeight="1" x14ac:dyDescent="0.15">
      <c r="B15" s="22"/>
      <c r="C15" s="23"/>
      <c r="D15" s="61"/>
      <c r="E15" s="62"/>
      <c r="F15" s="63"/>
      <c r="G15" s="64" t="s">
        <v>8</v>
      </c>
      <c r="H15" s="65"/>
      <c r="I15" s="66"/>
      <c r="J15" s="170"/>
      <c r="K15" s="3"/>
      <c r="M15" s="21"/>
    </row>
    <row r="16" spans="1:13" ht="18.600000000000001" customHeight="1" x14ac:dyDescent="0.15">
      <c r="B16" s="27" t="s">
        <v>9</v>
      </c>
      <c r="C16" s="67"/>
      <c r="D16" s="43"/>
      <c r="E16" s="68"/>
      <c r="F16" s="69" t="s">
        <v>29</v>
      </c>
      <c r="G16" s="70" t="s">
        <v>10</v>
      </c>
      <c r="H16" s="71" t="s">
        <v>11</v>
      </c>
      <c r="I16" s="72" t="s">
        <v>11</v>
      </c>
      <c r="J16" s="364" t="s">
        <v>37</v>
      </c>
      <c r="K16" s="3"/>
      <c r="M16" s="21"/>
    </row>
    <row r="17" spans="2:15" ht="18.600000000000001" customHeight="1" x14ac:dyDescent="0.15">
      <c r="B17" s="27"/>
      <c r="C17" s="67"/>
      <c r="D17" s="43"/>
      <c r="E17" s="68"/>
      <c r="F17" s="69" t="s">
        <v>31</v>
      </c>
      <c r="G17" s="70" t="s">
        <v>10</v>
      </c>
      <c r="H17" s="71" t="s">
        <v>11</v>
      </c>
      <c r="I17" s="72" t="s">
        <v>11</v>
      </c>
      <c r="J17" s="365"/>
      <c r="K17" s="3"/>
    </row>
    <row r="18" spans="2:15" ht="18.600000000000001" customHeight="1" x14ac:dyDescent="0.15">
      <c r="B18" s="27"/>
      <c r="C18" s="67"/>
      <c r="D18" s="43"/>
      <c r="E18" s="68"/>
      <c r="F18" s="69" t="s">
        <v>33</v>
      </c>
      <c r="G18" s="70" t="s">
        <v>10</v>
      </c>
      <c r="H18" s="71" t="s">
        <v>11</v>
      </c>
      <c r="I18" s="72" t="s">
        <v>11</v>
      </c>
      <c r="J18" s="365"/>
      <c r="K18" s="358"/>
      <c r="L18" s="358"/>
      <c r="M18" s="358"/>
    </row>
    <row r="19" spans="2:15" ht="18.600000000000001" customHeight="1" x14ac:dyDescent="0.15">
      <c r="B19" s="27"/>
      <c r="C19" s="67"/>
      <c r="D19" s="43"/>
      <c r="E19" s="68"/>
      <c r="F19" s="69" t="s">
        <v>34</v>
      </c>
      <c r="G19" s="70" t="s">
        <v>10</v>
      </c>
      <c r="H19" s="71" t="s">
        <v>11</v>
      </c>
      <c r="I19" s="72" t="s">
        <v>11</v>
      </c>
      <c r="J19" s="365"/>
      <c r="K19" s="3"/>
      <c r="M19" s="21"/>
    </row>
    <row r="20" spans="2:15" ht="18.600000000000001" customHeight="1" x14ac:dyDescent="0.15">
      <c r="B20" s="27"/>
      <c r="C20" s="67"/>
      <c r="D20" s="43"/>
      <c r="E20" s="68"/>
      <c r="F20" s="69" t="s">
        <v>35</v>
      </c>
      <c r="G20" s="70" t="s">
        <v>10</v>
      </c>
      <c r="H20" s="71" t="s">
        <v>11</v>
      </c>
      <c r="I20" s="72" t="s">
        <v>11</v>
      </c>
      <c r="J20" s="365"/>
      <c r="K20" s="3"/>
      <c r="M20" s="21"/>
    </row>
    <row r="21" spans="2:15" ht="18.600000000000001" customHeight="1" x14ac:dyDescent="0.15">
      <c r="B21" s="27"/>
      <c r="C21" s="67"/>
      <c r="D21" s="43"/>
      <c r="E21" s="68"/>
      <c r="F21" s="355" t="s">
        <v>14</v>
      </c>
      <c r="G21" s="356"/>
      <c r="H21" s="71">
        <f>SUM(H16:H20)</f>
        <v>0</v>
      </c>
      <c r="I21" s="72">
        <f t="shared" ref="I21" si="2">SUM(I16:I20)</f>
        <v>0</v>
      </c>
      <c r="J21" s="171" t="s">
        <v>38</v>
      </c>
      <c r="K21" s="3"/>
      <c r="M21" s="21"/>
    </row>
    <row r="22" spans="2:15" ht="18.600000000000001" customHeight="1" thickBot="1" x14ac:dyDescent="0.2">
      <c r="B22" s="73"/>
      <c r="C22" s="74"/>
      <c r="D22" s="58"/>
      <c r="E22" s="75"/>
      <c r="F22" s="357" t="s">
        <v>15</v>
      </c>
      <c r="G22" s="312"/>
      <c r="H22" s="76" t="s">
        <v>16</v>
      </c>
      <c r="I22" s="77" t="s">
        <v>16</v>
      </c>
      <c r="J22" s="172" t="s">
        <v>39</v>
      </c>
      <c r="K22" s="12"/>
      <c r="L22" s="358"/>
      <c r="M22" s="358"/>
      <c r="N22" s="358"/>
      <c r="O22" s="358"/>
    </row>
    <row r="23" spans="2:15" ht="18.600000000000001" customHeight="1" thickBot="1" x14ac:dyDescent="0.2">
      <c r="B23" s="78"/>
      <c r="C23" s="79"/>
      <c r="D23" s="80"/>
      <c r="E23" s="81"/>
      <c r="F23" s="82"/>
      <c r="G23" s="82"/>
      <c r="H23" s="83"/>
      <c r="I23" s="83"/>
      <c r="J23" s="173"/>
      <c r="K23" s="12"/>
      <c r="L23" s="54"/>
      <c r="M23" s="54"/>
      <c r="N23" s="54"/>
      <c r="O23" s="54"/>
    </row>
    <row r="24" spans="2:15" ht="18.600000000000001" customHeight="1" thickTop="1" thickBot="1" x14ac:dyDescent="0.2">
      <c r="B24" s="84"/>
      <c r="C24" s="84"/>
      <c r="D24" s="359" t="s">
        <v>4</v>
      </c>
      <c r="E24" s="360"/>
      <c r="F24" s="85"/>
      <c r="G24" s="86" t="s">
        <v>40</v>
      </c>
      <c r="H24" s="87"/>
      <c r="I24" s="87"/>
      <c r="J24" s="174"/>
      <c r="K24" s="12"/>
      <c r="L24" s="54"/>
      <c r="M24" s="54"/>
      <c r="N24" s="54"/>
      <c r="O24" s="54"/>
    </row>
    <row r="25" spans="2:15" ht="18.600000000000001" customHeight="1" x14ac:dyDescent="0.15">
      <c r="B25" s="88" t="s">
        <v>17</v>
      </c>
      <c r="C25" s="23" t="s">
        <v>29</v>
      </c>
      <c r="D25" s="329">
        <v>1945200</v>
      </c>
      <c r="E25" s="330"/>
      <c r="F25" s="89" t="s">
        <v>29</v>
      </c>
      <c r="G25" s="90">
        <v>0</v>
      </c>
      <c r="H25" s="91"/>
      <c r="I25" s="92"/>
      <c r="J25" s="361" t="s">
        <v>256</v>
      </c>
      <c r="K25" s="93"/>
      <c r="L25" s="218"/>
      <c r="M25" s="21"/>
      <c r="N25" s="21"/>
      <c r="O25" s="21"/>
    </row>
    <row r="26" spans="2:15" ht="18.600000000000001" customHeight="1" x14ac:dyDescent="0.15">
      <c r="B26" s="94"/>
      <c r="C26" s="28" t="s">
        <v>31</v>
      </c>
      <c r="D26" s="333">
        <v>1756944</v>
      </c>
      <c r="E26" s="334"/>
      <c r="F26" s="69" t="s">
        <v>31</v>
      </c>
      <c r="G26" s="95">
        <v>0</v>
      </c>
      <c r="H26" s="96"/>
      <c r="I26" s="219"/>
      <c r="J26" s="362"/>
      <c r="K26" s="98"/>
      <c r="L26" s="218" t="s">
        <v>261</v>
      </c>
      <c r="M26" s="21"/>
    </row>
    <row r="27" spans="2:15" ht="18.600000000000001" customHeight="1" x14ac:dyDescent="0.15">
      <c r="B27" s="94"/>
      <c r="C27" s="28" t="s">
        <v>33</v>
      </c>
      <c r="D27" s="333">
        <v>1505952</v>
      </c>
      <c r="E27" s="334"/>
      <c r="F27" s="69" t="s">
        <v>33</v>
      </c>
      <c r="G27" s="100">
        <v>0</v>
      </c>
      <c r="H27" s="96"/>
      <c r="I27" s="219"/>
      <c r="J27" s="362"/>
      <c r="K27" s="101"/>
      <c r="M27" s="21"/>
    </row>
    <row r="28" spans="2:15" ht="18.600000000000001" customHeight="1" x14ac:dyDescent="0.15">
      <c r="B28" s="94"/>
      <c r="C28" s="28" t="s">
        <v>34</v>
      </c>
      <c r="D28" s="333">
        <v>1254960</v>
      </c>
      <c r="E28" s="334"/>
      <c r="F28" s="69" t="s">
        <v>34</v>
      </c>
      <c r="G28" s="100">
        <v>0</v>
      </c>
      <c r="H28" s="96"/>
      <c r="I28" s="219"/>
      <c r="J28" s="362"/>
      <c r="K28" s="101"/>
      <c r="M28" s="21"/>
    </row>
    <row r="29" spans="2:15" ht="18.600000000000001" customHeight="1" thickBot="1" x14ac:dyDescent="0.2">
      <c r="B29" s="102"/>
      <c r="C29" s="103" t="s">
        <v>35</v>
      </c>
      <c r="D29" s="347">
        <v>1003968</v>
      </c>
      <c r="E29" s="348"/>
      <c r="F29" s="104" t="s">
        <v>35</v>
      </c>
      <c r="G29" s="105">
        <v>0</v>
      </c>
      <c r="H29" s="106"/>
      <c r="I29" s="107"/>
      <c r="J29" s="363"/>
      <c r="K29" s="101"/>
      <c r="M29" s="21"/>
    </row>
    <row r="30" spans="2:15" ht="18.600000000000001" customHeight="1" x14ac:dyDescent="0.15">
      <c r="B30" s="108" t="s">
        <v>18</v>
      </c>
      <c r="C30" s="14" t="s">
        <v>29</v>
      </c>
      <c r="D30" s="339">
        <v>50400</v>
      </c>
      <c r="E30" s="340"/>
      <c r="F30" s="109" t="s">
        <v>29</v>
      </c>
      <c r="G30" s="110">
        <v>0</v>
      </c>
      <c r="H30" s="111"/>
      <c r="I30" s="92"/>
      <c r="J30" s="341" t="s">
        <v>41</v>
      </c>
      <c r="K30" s="112"/>
      <c r="M30" s="21"/>
    </row>
    <row r="31" spans="2:15" ht="18.600000000000001" customHeight="1" x14ac:dyDescent="0.15">
      <c r="B31" s="94"/>
      <c r="C31" s="28" t="s">
        <v>31</v>
      </c>
      <c r="D31" s="333">
        <v>50400</v>
      </c>
      <c r="E31" s="334"/>
      <c r="F31" s="69" t="s">
        <v>31</v>
      </c>
      <c r="G31" s="95">
        <v>0</v>
      </c>
      <c r="H31" s="96"/>
      <c r="I31" s="219"/>
      <c r="J31" s="342"/>
      <c r="K31" s="98"/>
    </row>
    <row r="32" spans="2:15" ht="18.600000000000001" customHeight="1" x14ac:dyDescent="0.15">
      <c r="B32" s="94"/>
      <c r="C32" s="28" t="s">
        <v>33</v>
      </c>
      <c r="D32" s="333">
        <v>50400</v>
      </c>
      <c r="E32" s="334"/>
      <c r="F32" s="69" t="s">
        <v>33</v>
      </c>
      <c r="G32" s="95">
        <v>0</v>
      </c>
      <c r="H32" s="96"/>
      <c r="I32" s="219"/>
      <c r="J32" s="342"/>
      <c r="K32" s="354"/>
      <c r="L32" s="354"/>
      <c r="M32" s="354"/>
      <c r="N32" s="113"/>
    </row>
    <row r="33" spans="2:15" ht="18.600000000000001" customHeight="1" x14ac:dyDescent="0.15">
      <c r="B33" s="94"/>
      <c r="C33" s="28" t="s">
        <v>34</v>
      </c>
      <c r="D33" s="333">
        <v>50400</v>
      </c>
      <c r="E33" s="334"/>
      <c r="F33" s="69" t="s">
        <v>34</v>
      </c>
      <c r="G33" s="95">
        <v>0</v>
      </c>
      <c r="H33" s="96"/>
      <c r="I33" s="219"/>
      <c r="J33" s="342"/>
      <c r="K33" s="114"/>
      <c r="L33" s="114"/>
      <c r="M33" s="114"/>
      <c r="N33" s="113"/>
    </row>
    <row r="34" spans="2:15" ht="18.600000000000001" customHeight="1" thickBot="1" x14ac:dyDescent="0.2">
      <c r="B34" s="102"/>
      <c r="C34" s="103" t="s">
        <v>35</v>
      </c>
      <c r="D34" s="347">
        <v>50400</v>
      </c>
      <c r="E34" s="348"/>
      <c r="F34" s="104" t="s">
        <v>35</v>
      </c>
      <c r="G34" s="105">
        <v>0</v>
      </c>
      <c r="H34" s="106"/>
      <c r="I34" s="107"/>
      <c r="J34" s="343"/>
      <c r="K34" s="114"/>
      <c r="L34" s="114"/>
      <c r="M34" s="114"/>
      <c r="N34" s="113"/>
    </row>
    <row r="35" spans="2:15" ht="18.600000000000001" customHeight="1" x14ac:dyDescent="0.15">
      <c r="B35" s="88" t="s">
        <v>19</v>
      </c>
      <c r="C35" s="23" t="s">
        <v>29</v>
      </c>
      <c r="D35" s="339">
        <v>417454</v>
      </c>
      <c r="E35" s="340"/>
      <c r="F35" s="109" t="s">
        <v>29</v>
      </c>
      <c r="G35" s="90">
        <v>0</v>
      </c>
      <c r="H35" s="91"/>
      <c r="I35" s="92"/>
      <c r="J35" s="352" t="s">
        <v>83</v>
      </c>
      <c r="K35" s="101"/>
    </row>
    <row r="36" spans="2:15" ht="18.600000000000001" customHeight="1" x14ac:dyDescent="0.15">
      <c r="B36" s="94"/>
      <c r="C36" s="28" t="s">
        <v>31</v>
      </c>
      <c r="D36" s="333">
        <v>377053</v>
      </c>
      <c r="E36" s="334"/>
      <c r="F36" s="69" t="s">
        <v>31</v>
      </c>
      <c r="G36" s="95">
        <v>0</v>
      </c>
      <c r="H36" s="96"/>
      <c r="I36" s="219"/>
      <c r="J36" s="342"/>
      <c r="K36" s="98"/>
    </row>
    <row r="37" spans="2:15" ht="18.600000000000001" customHeight="1" x14ac:dyDescent="0.15">
      <c r="B37" s="94"/>
      <c r="C37" s="28" t="s">
        <v>33</v>
      </c>
      <c r="D37" s="333">
        <v>323187</v>
      </c>
      <c r="E37" s="334"/>
      <c r="F37" s="69" t="s">
        <v>33</v>
      </c>
      <c r="G37" s="95">
        <v>0</v>
      </c>
      <c r="H37" s="96"/>
      <c r="I37" s="219"/>
      <c r="J37" s="342"/>
      <c r="K37" s="98"/>
    </row>
    <row r="38" spans="2:15" ht="18.600000000000001" customHeight="1" x14ac:dyDescent="0.15">
      <c r="B38" s="94"/>
      <c r="C38" s="28" t="s">
        <v>34</v>
      </c>
      <c r="D38" s="333">
        <v>269323</v>
      </c>
      <c r="E38" s="334"/>
      <c r="F38" s="69" t="s">
        <v>34</v>
      </c>
      <c r="G38" s="95">
        <v>0</v>
      </c>
      <c r="H38" s="96"/>
      <c r="I38" s="219"/>
      <c r="J38" s="342"/>
      <c r="K38" s="98"/>
    </row>
    <row r="39" spans="2:15" ht="18.600000000000001" customHeight="1" thickBot="1" x14ac:dyDescent="0.2">
      <c r="B39" s="115"/>
      <c r="C39" s="34" t="s">
        <v>35</v>
      </c>
      <c r="D39" s="347">
        <v>215457</v>
      </c>
      <c r="E39" s="348"/>
      <c r="F39" s="104" t="s">
        <v>35</v>
      </c>
      <c r="G39" s="116">
        <v>0</v>
      </c>
      <c r="H39" s="117"/>
      <c r="I39" s="107"/>
      <c r="J39" s="353"/>
      <c r="K39" s="98"/>
    </row>
    <row r="40" spans="2:15" ht="18.600000000000001" customHeight="1" x14ac:dyDescent="0.15">
      <c r="B40" s="119" t="s">
        <v>20</v>
      </c>
      <c r="C40" s="14" t="s">
        <v>29</v>
      </c>
      <c r="D40" s="339">
        <v>561258</v>
      </c>
      <c r="E40" s="340"/>
      <c r="F40" s="109" t="s">
        <v>29</v>
      </c>
      <c r="G40" s="90">
        <v>0</v>
      </c>
      <c r="H40" s="111"/>
      <c r="I40" s="92"/>
      <c r="J40" s="341" t="s">
        <v>84</v>
      </c>
      <c r="K40" s="344"/>
      <c r="L40" s="344"/>
      <c r="M40" s="344"/>
      <c r="N40" s="344"/>
      <c r="O40" s="344"/>
    </row>
    <row r="41" spans="2:15" ht="18.600000000000001" customHeight="1" x14ac:dyDescent="0.15">
      <c r="B41" s="120"/>
      <c r="C41" s="28" t="s">
        <v>31</v>
      </c>
      <c r="D41" s="333">
        <v>385629</v>
      </c>
      <c r="E41" s="334"/>
      <c r="F41" s="69" t="s">
        <v>31</v>
      </c>
      <c r="G41" s="95">
        <v>0</v>
      </c>
      <c r="H41" s="96"/>
      <c r="I41" s="219"/>
      <c r="J41" s="342"/>
      <c r="K41" s="345"/>
      <c r="L41" s="345"/>
      <c r="M41" s="345"/>
      <c r="N41" s="345"/>
      <c r="O41" s="345"/>
    </row>
    <row r="42" spans="2:15" ht="18.600000000000001" customHeight="1" x14ac:dyDescent="0.15">
      <c r="B42" s="120"/>
      <c r="C42" s="28" t="s">
        <v>33</v>
      </c>
      <c r="D42" s="333">
        <v>325810</v>
      </c>
      <c r="E42" s="334"/>
      <c r="F42" s="69" t="s">
        <v>33</v>
      </c>
      <c r="G42" s="95">
        <v>0</v>
      </c>
      <c r="H42" s="96"/>
      <c r="I42" s="219"/>
      <c r="J42" s="342"/>
      <c r="K42" s="346"/>
      <c r="L42" s="346"/>
      <c r="M42" s="346"/>
    </row>
    <row r="43" spans="2:15" ht="18.600000000000001" customHeight="1" x14ac:dyDescent="0.15">
      <c r="B43" s="120"/>
      <c r="C43" s="28" t="s">
        <v>34</v>
      </c>
      <c r="D43" s="333">
        <v>282660</v>
      </c>
      <c r="E43" s="334"/>
      <c r="F43" s="69" t="s">
        <v>34</v>
      </c>
      <c r="G43" s="95">
        <v>0</v>
      </c>
      <c r="H43" s="96"/>
      <c r="I43" s="219"/>
      <c r="J43" s="342"/>
      <c r="K43" s="121"/>
      <c r="L43" s="121"/>
      <c r="M43" s="121"/>
    </row>
    <row r="44" spans="2:15" ht="18.600000000000001" customHeight="1" thickBot="1" x14ac:dyDescent="0.2">
      <c r="B44" s="122"/>
      <c r="C44" s="103" t="s">
        <v>35</v>
      </c>
      <c r="D44" s="347">
        <v>226918</v>
      </c>
      <c r="E44" s="348"/>
      <c r="F44" s="123" t="s">
        <v>35</v>
      </c>
      <c r="G44" s="100">
        <v>0</v>
      </c>
      <c r="H44" s="106"/>
      <c r="I44" s="107"/>
      <c r="J44" s="343"/>
      <c r="K44" s="121"/>
      <c r="L44" s="121"/>
      <c r="M44" s="121"/>
    </row>
    <row r="45" spans="2:15" ht="18.600000000000001" customHeight="1" x14ac:dyDescent="0.15">
      <c r="B45" s="124" t="s">
        <v>21</v>
      </c>
      <c r="C45" s="14" t="s">
        <v>22</v>
      </c>
      <c r="D45" s="339">
        <v>64000</v>
      </c>
      <c r="E45" s="340"/>
      <c r="F45" s="349">
        <v>0</v>
      </c>
      <c r="G45" s="350"/>
      <c r="H45" s="91"/>
      <c r="I45" s="92"/>
      <c r="J45" s="175" t="s">
        <v>42</v>
      </c>
      <c r="K45" s="125"/>
      <c r="L45" s="9" t="s">
        <v>260</v>
      </c>
    </row>
    <row r="46" spans="2:15" ht="18.600000000000001" customHeight="1" thickBot="1" x14ac:dyDescent="0.2">
      <c r="B46" s="126"/>
      <c r="C46" s="34" t="s">
        <v>23</v>
      </c>
      <c r="D46" s="315">
        <v>15000</v>
      </c>
      <c r="E46" s="316"/>
      <c r="F46" s="351">
        <v>0</v>
      </c>
      <c r="G46" s="338"/>
      <c r="H46" s="96"/>
      <c r="I46" s="219"/>
      <c r="J46" s="176" t="s">
        <v>43</v>
      </c>
      <c r="K46" s="346"/>
      <c r="L46" s="346"/>
      <c r="M46" s="346"/>
      <c r="N46" s="346"/>
      <c r="O46" s="346"/>
    </row>
    <row r="47" spans="2:15" ht="35.1" customHeight="1" thickTop="1" thickBot="1" x14ac:dyDescent="0.2">
      <c r="B47" s="126"/>
      <c r="C47" s="335" t="s">
        <v>44</v>
      </c>
      <c r="D47" s="336"/>
      <c r="E47" s="336"/>
      <c r="F47" s="337">
        <v>0</v>
      </c>
      <c r="G47" s="338"/>
      <c r="H47" s="96"/>
      <c r="I47" s="219"/>
      <c r="J47" s="176" t="s">
        <v>45</v>
      </c>
      <c r="K47" s="121"/>
      <c r="L47" s="121"/>
      <c r="M47" s="121"/>
      <c r="N47" s="121"/>
      <c r="O47" s="121"/>
    </row>
    <row r="48" spans="2:15" ht="18.600000000000001" customHeight="1" thickTop="1" x14ac:dyDescent="0.15">
      <c r="B48" s="127" t="s">
        <v>46</v>
      </c>
      <c r="C48" s="128" t="s">
        <v>47</v>
      </c>
      <c r="D48" s="325">
        <v>75000</v>
      </c>
      <c r="E48" s="326"/>
      <c r="F48" s="327">
        <v>0</v>
      </c>
      <c r="G48" s="328"/>
      <c r="H48" s="96"/>
      <c r="I48" s="219"/>
      <c r="J48" s="176" t="s">
        <v>48</v>
      </c>
      <c r="K48" s="125"/>
    </row>
    <row r="49" spans="2:12" ht="18.600000000000001" customHeight="1" x14ac:dyDescent="0.15">
      <c r="B49" s="129" t="s">
        <v>24</v>
      </c>
      <c r="C49" s="128" t="s">
        <v>47</v>
      </c>
      <c r="D49" s="329">
        <v>10000</v>
      </c>
      <c r="E49" s="330"/>
      <c r="F49" s="331">
        <v>0</v>
      </c>
      <c r="G49" s="332"/>
      <c r="H49" s="96"/>
      <c r="I49" s="219"/>
      <c r="J49" s="176" t="s">
        <v>49</v>
      </c>
      <c r="K49" s="125"/>
    </row>
    <row r="50" spans="2:12" ht="18.600000000000001" customHeight="1" x14ac:dyDescent="0.15">
      <c r="B50" s="130" t="s">
        <v>50</v>
      </c>
      <c r="C50" s="128" t="s">
        <v>47</v>
      </c>
      <c r="D50" s="333">
        <v>20000</v>
      </c>
      <c r="E50" s="334"/>
      <c r="F50" s="317" t="s">
        <v>47</v>
      </c>
      <c r="G50" s="318"/>
      <c r="H50" s="96"/>
      <c r="I50" s="219"/>
      <c r="J50" s="176" t="s">
        <v>51</v>
      </c>
      <c r="K50" s="125"/>
    </row>
    <row r="51" spans="2:12" ht="18.600000000000001" customHeight="1" thickBot="1" x14ac:dyDescent="0.2">
      <c r="B51" s="131" t="s">
        <v>52</v>
      </c>
      <c r="C51" s="128" t="s">
        <v>47</v>
      </c>
      <c r="D51" s="315">
        <v>500000</v>
      </c>
      <c r="E51" s="316"/>
      <c r="F51" s="317" t="s">
        <v>53</v>
      </c>
      <c r="G51" s="318"/>
      <c r="H51" s="96"/>
      <c r="I51" s="219"/>
      <c r="J51" s="176" t="s">
        <v>54</v>
      </c>
      <c r="K51" s="125"/>
    </row>
    <row r="52" spans="2:12" ht="35.1" customHeight="1" thickTop="1" thickBot="1" x14ac:dyDescent="0.2">
      <c r="B52" s="132" t="s">
        <v>55</v>
      </c>
      <c r="C52" s="319" t="s">
        <v>56</v>
      </c>
      <c r="D52" s="320"/>
      <c r="E52" s="320"/>
      <c r="F52" s="321">
        <v>0</v>
      </c>
      <c r="G52" s="322"/>
      <c r="H52" s="117"/>
      <c r="I52" s="118"/>
      <c r="J52" s="176" t="s">
        <v>45</v>
      </c>
      <c r="K52" s="125"/>
    </row>
    <row r="53" spans="2:12" ht="18.600000000000001" customHeight="1" thickTop="1" thickBot="1" x14ac:dyDescent="0.2">
      <c r="B53" s="133" t="s">
        <v>57</v>
      </c>
      <c r="C53" s="134" t="s">
        <v>58</v>
      </c>
      <c r="D53" s="323">
        <f>SUM(C25:E52)</f>
        <v>11787773</v>
      </c>
      <c r="E53" s="324"/>
      <c r="F53" s="301" t="s">
        <v>53</v>
      </c>
      <c r="G53" s="302"/>
      <c r="H53" s="135">
        <f>SUM(H25:H52)</f>
        <v>0</v>
      </c>
      <c r="I53" s="136">
        <f t="shared" ref="I53" si="3">SUM(I25:I52)</f>
        <v>0</v>
      </c>
      <c r="J53" s="177"/>
      <c r="K53" s="137"/>
    </row>
    <row r="54" spans="2:12" ht="18.600000000000001" customHeight="1" x14ac:dyDescent="0.15">
      <c r="B54" s="22" t="s">
        <v>25</v>
      </c>
      <c r="C54" s="138" t="s">
        <v>47</v>
      </c>
      <c r="D54" s="139">
        <v>0.04</v>
      </c>
      <c r="E54" s="140">
        <f>D53*D54</f>
        <v>471510.92</v>
      </c>
      <c r="F54" s="309" t="s">
        <v>59</v>
      </c>
      <c r="G54" s="310"/>
      <c r="H54" s="91"/>
      <c r="I54" s="92"/>
      <c r="J54" s="178" t="s">
        <v>60</v>
      </c>
      <c r="K54" s="137"/>
    </row>
    <row r="55" spans="2:12" ht="18.600000000000001" customHeight="1" thickBot="1" x14ac:dyDescent="0.2">
      <c r="B55" s="33" t="s">
        <v>61</v>
      </c>
      <c r="C55" s="141" t="s">
        <v>47</v>
      </c>
      <c r="D55" s="142">
        <v>0.04</v>
      </c>
      <c r="E55" s="143">
        <f>D53*D55</f>
        <v>471510.92</v>
      </c>
      <c r="F55" s="311" t="s">
        <v>59</v>
      </c>
      <c r="G55" s="312"/>
      <c r="H55" s="117"/>
      <c r="I55" s="118"/>
      <c r="J55" s="179" t="s">
        <v>62</v>
      </c>
      <c r="K55" s="137"/>
    </row>
    <row r="56" spans="2:12" ht="18.600000000000001" customHeight="1" thickBot="1" x14ac:dyDescent="0.2">
      <c r="B56" s="133" t="s">
        <v>63</v>
      </c>
      <c r="C56" s="134" t="s">
        <v>47</v>
      </c>
      <c r="D56" s="299">
        <f>D53+E54+E55</f>
        <v>12730794.84</v>
      </c>
      <c r="E56" s="300"/>
      <c r="F56" s="301" t="s">
        <v>47</v>
      </c>
      <c r="G56" s="302"/>
      <c r="H56" s="135">
        <f>SUM(H53:H55)</f>
        <v>0</v>
      </c>
      <c r="I56" s="136">
        <f t="shared" ref="I56" si="4">SUM(I53:I55)</f>
        <v>0</v>
      </c>
      <c r="J56" s="177"/>
      <c r="K56" s="137"/>
    </row>
    <row r="57" spans="2:12" ht="18.600000000000001" customHeight="1" thickBot="1" x14ac:dyDescent="0.2">
      <c r="B57" s="144" t="s">
        <v>64</v>
      </c>
      <c r="C57" s="145" t="s">
        <v>47</v>
      </c>
      <c r="D57" s="313">
        <v>795</v>
      </c>
      <c r="E57" s="314"/>
      <c r="F57" s="301" t="s">
        <v>47</v>
      </c>
      <c r="G57" s="302"/>
      <c r="H57" s="146"/>
      <c r="I57" s="147"/>
      <c r="J57" s="180" t="s">
        <v>65</v>
      </c>
      <c r="K57" s="137"/>
    </row>
    <row r="58" spans="2:12" ht="18.600000000000001" customHeight="1" thickBot="1" x14ac:dyDescent="0.2">
      <c r="B58" s="133" t="s">
        <v>82</v>
      </c>
      <c r="C58" s="145" t="s">
        <v>47</v>
      </c>
      <c r="D58" s="299">
        <f>D56-D57</f>
        <v>12729999.84</v>
      </c>
      <c r="E58" s="300"/>
      <c r="F58" s="301" t="s">
        <v>47</v>
      </c>
      <c r="G58" s="302"/>
      <c r="H58" s="135">
        <f>H56-H57</f>
        <v>0</v>
      </c>
      <c r="I58" s="136">
        <f t="shared" ref="I58" si="5">I56-I57</f>
        <v>0</v>
      </c>
      <c r="J58" s="177"/>
      <c r="K58" s="137"/>
    </row>
    <row r="59" spans="2:12" ht="18.600000000000001" customHeight="1" thickBot="1" x14ac:dyDescent="0.2">
      <c r="B59" s="148" t="s">
        <v>81</v>
      </c>
      <c r="C59" s="149" t="s">
        <v>47</v>
      </c>
      <c r="D59" s="303">
        <f>D58</f>
        <v>12729999.84</v>
      </c>
      <c r="E59" s="304"/>
      <c r="F59" s="305" t="s">
        <v>47</v>
      </c>
      <c r="G59" s="306"/>
      <c r="H59" s="307">
        <f>SUM(H58:I58)</f>
        <v>0</v>
      </c>
      <c r="I59" s="308"/>
      <c r="J59" s="181" t="s">
        <v>66</v>
      </c>
      <c r="K59" s="4"/>
    </row>
    <row r="60" spans="2:12" ht="18.600000000000001" customHeight="1" thickBot="1" x14ac:dyDescent="0.2">
      <c r="B60" s="150"/>
      <c r="C60" s="150"/>
      <c r="D60" s="151"/>
      <c r="E60" s="151"/>
      <c r="F60" s="151"/>
      <c r="G60" s="152" t="s">
        <v>67</v>
      </c>
      <c r="H60" s="298">
        <f>H59*1.1</f>
        <v>0</v>
      </c>
      <c r="I60" s="298"/>
      <c r="J60" s="181" t="s">
        <v>68</v>
      </c>
      <c r="K60" s="4"/>
    </row>
    <row r="61" spans="2:12" ht="18.600000000000001" customHeight="1" x14ac:dyDescent="0.15">
      <c r="B61" s="151"/>
      <c r="C61" s="151"/>
      <c r="D61" s="153"/>
      <c r="E61" s="151"/>
      <c r="F61" s="151"/>
      <c r="G61" s="151"/>
      <c r="H61" s="154"/>
      <c r="I61" s="154"/>
      <c r="J61" s="183"/>
      <c r="K61" s="5"/>
      <c r="L61" s="12"/>
    </row>
    <row r="62" spans="2:12" ht="18.600000000000001" customHeight="1" x14ac:dyDescent="0.15">
      <c r="B62" s="155"/>
      <c r="C62" s="155"/>
      <c r="D62" s="155"/>
      <c r="E62" s="155"/>
      <c r="F62" s="151"/>
      <c r="G62" s="155"/>
      <c r="H62" s="154"/>
      <c r="I62" s="154"/>
      <c r="J62" s="183"/>
      <c r="K62" s="5"/>
      <c r="L62" s="12"/>
    </row>
    <row r="63" spans="2:12" ht="18.600000000000001" customHeight="1" x14ac:dyDescent="0.15">
      <c r="B63" s="155"/>
      <c r="C63" s="155"/>
      <c r="D63" s="155"/>
      <c r="E63" s="155"/>
      <c r="F63" s="151"/>
      <c r="G63" s="3"/>
      <c r="H63" s="98"/>
      <c r="I63" s="98"/>
      <c r="J63" s="183"/>
      <c r="K63" s="5"/>
      <c r="L63" s="12"/>
    </row>
    <row r="64" spans="2:12" ht="18.600000000000001" customHeight="1" x14ac:dyDescent="0.15">
      <c r="B64" s="156"/>
      <c r="C64" s="155"/>
      <c r="D64" s="155"/>
      <c r="E64" s="155"/>
      <c r="F64" s="151"/>
      <c r="G64" s="157"/>
      <c r="H64" s="98"/>
      <c r="I64" s="98"/>
      <c r="J64" s="183"/>
      <c r="K64" s="5"/>
      <c r="L64" s="12"/>
    </row>
    <row r="65" spans="2:16" ht="18.600000000000001" customHeight="1" x14ac:dyDescent="0.15">
      <c r="B65" s="155"/>
      <c r="C65" s="155"/>
      <c r="D65" s="155"/>
      <c r="E65" s="155"/>
      <c r="F65" s="151"/>
      <c r="G65" s="3"/>
      <c r="H65" s="98"/>
      <c r="I65" s="98"/>
      <c r="J65" s="183"/>
      <c r="K65" s="5"/>
      <c r="L65" s="12"/>
    </row>
    <row r="66" spans="2:16" ht="18.600000000000001" customHeight="1" x14ac:dyDescent="0.15">
      <c r="B66" s="155"/>
      <c r="C66" s="155"/>
      <c r="D66" s="155"/>
      <c r="E66" s="155"/>
      <c r="F66" s="151"/>
      <c r="G66" s="155"/>
      <c r="H66" s="154"/>
      <c r="I66" s="154"/>
      <c r="J66" s="183"/>
      <c r="K66" s="5"/>
      <c r="L66" s="12"/>
    </row>
    <row r="67" spans="2:16" ht="18.600000000000001" customHeight="1" x14ac:dyDescent="0.15">
      <c r="B67" s="155"/>
      <c r="C67" s="155"/>
      <c r="D67" s="155"/>
      <c r="E67" s="155"/>
      <c r="F67" s="151"/>
      <c r="G67" s="155"/>
      <c r="H67" s="154"/>
      <c r="I67" s="154"/>
      <c r="J67" s="184"/>
      <c r="K67" s="12"/>
      <c r="L67" s="12"/>
    </row>
    <row r="68" spans="2:16" ht="18.600000000000001" customHeight="1" x14ac:dyDescent="0.15">
      <c r="B68" s="155"/>
      <c r="C68" s="155"/>
      <c r="D68" s="155"/>
      <c r="E68" s="155"/>
      <c r="F68" s="151"/>
      <c r="G68" s="155"/>
      <c r="H68" s="154"/>
      <c r="I68" s="154"/>
      <c r="J68" s="185"/>
      <c r="K68" s="158"/>
    </row>
    <row r="69" spans="2:16" ht="18.600000000000001" customHeight="1" x14ac:dyDescent="0.15">
      <c r="B69" s="155"/>
      <c r="C69" s="155"/>
      <c r="D69" s="155"/>
      <c r="E69" s="155"/>
      <c r="F69" s="151"/>
      <c r="G69" s="155"/>
      <c r="H69" s="159"/>
      <c r="I69" s="159"/>
      <c r="J69" s="186"/>
      <c r="K69" s="160"/>
    </row>
    <row r="70" spans="2:16" ht="18.600000000000001" customHeight="1" x14ac:dyDescent="0.15">
      <c r="B70" s="160"/>
      <c r="C70" s="160"/>
      <c r="D70" s="160"/>
      <c r="E70" s="160"/>
      <c r="F70" s="161"/>
      <c r="G70" s="160"/>
      <c r="H70" s="162"/>
      <c r="I70" s="162"/>
      <c r="J70" s="187"/>
      <c r="K70" s="161"/>
      <c r="L70" s="161"/>
      <c r="M70" s="161"/>
      <c r="N70" s="162"/>
      <c r="O70" s="162"/>
      <c r="P70" s="160"/>
    </row>
    <row r="71" spans="2:16" ht="18.600000000000001" customHeight="1" x14ac:dyDescent="0.15">
      <c r="B71" s="163"/>
      <c r="C71" s="160"/>
      <c r="D71" s="160"/>
      <c r="E71" s="160"/>
      <c r="F71" s="161"/>
      <c r="G71" s="160"/>
      <c r="H71" s="164"/>
      <c r="I71" s="165"/>
      <c r="J71" s="188"/>
      <c r="K71" s="165"/>
      <c r="L71" s="165"/>
      <c r="M71" s="165"/>
      <c r="N71" s="160"/>
      <c r="O71" s="160"/>
      <c r="P71" s="160"/>
    </row>
    <row r="72" spans="2:16" ht="18.600000000000001" customHeight="1" x14ac:dyDescent="0.15">
      <c r="B72" s="163"/>
      <c r="C72" s="160"/>
      <c r="D72" s="160"/>
      <c r="E72" s="160"/>
      <c r="F72" s="161"/>
      <c r="G72" s="160"/>
      <c r="H72" s="165"/>
      <c r="I72" s="165"/>
      <c r="J72" s="189"/>
      <c r="K72" s="162"/>
      <c r="L72" s="162"/>
      <c r="M72" s="162"/>
      <c r="N72" s="162"/>
      <c r="O72" s="162"/>
      <c r="P72" s="160"/>
    </row>
    <row r="73" spans="2:16" ht="18.600000000000001" customHeight="1" x14ac:dyDescent="0.15">
      <c r="B73" s="160"/>
      <c r="C73" s="160"/>
      <c r="D73" s="160"/>
      <c r="E73" s="160"/>
      <c r="F73" s="161"/>
      <c r="G73" s="160"/>
      <c r="H73" s="165"/>
      <c r="I73" s="165"/>
      <c r="J73" s="189"/>
      <c r="K73" s="162"/>
      <c r="L73" s="162"/>
      <c r="M73" s="162"/>
      <c r="N73" s="162"/>
      <c r="O73" s="162"/>
      <c r="P73" s="160"/>
    </row>
    <row r="74" spans="2:16" ht="18.600000000000001" customHeight="1" x14ac:dyDescent="0.15">
      <c r="B74" s="160"/>
      <c r="C74" s="160"/>
      <c r="D74" s="160"/>
      <c r="E74" s="160"/>
      <c r="F74" s="161"/>
      <c r="G74" s="160"/>
      <c r="H74" s="165"/>
      <c r="I74" s="165"/>
      <c r="J74" s="187"/>
      <c r="K74" s="161"/>
      <c r="L74" s="161"/>
      <c r="M74" s="161"/>
      <c r="N74" s="162"/>
      <c r="O74" s="162"/>
      <c r="P74" s="160"/>
    </row>
    <row r="75" spans="2:16" ht="18.600000000000001" customHeight="1" x14ac:dyDescent="0.15">
      <c r="B75" s="166"/>
      <c r="H75" s="168"/>
      <c r="I75" s="169"/>
      <c r="J75" s="190"/>
      <c r="K75" s="169"/>
      <c r="L75" s="169"/>
      <c r="M75" s="169"/>
    </row>
  </sheetData>
  <mergeCells count="76">
    <mergeCell ref="J16:J20"/>
    <mergeCell ref="K18:M18"/>
    <mergeCell ref="B1:D1"/>
    <mergeCell ref="H1:I1"/>
    <mergeCell ref="K1:M1"/>
    <mergeCell ref="B2:G2"/>
    <mergeCell ref="J2:J7"/>
    <mergeCell ref="L2:M2"/>
    <mergeCell ref="J8:J14"/>
    <mergeCell ref="K10:M10"/>
    <mergeCell ref="K11:M11"/>
    <mergeCell ref="F13:G13"/>
    <mergeCell ref="F14:G14"/>
    <mergeCell ref="K32:M32"/>
    <mergeCell ref="D33:E33"/>
    <mergeCell ref="D34:E34"/>
    <mergeCell ref="F21:G21"/>
    <mergeCell ref="F22:G22"/>
    <mergeCell ref="L22:O22"/>
    <mergeCell ref="D24:E24"/>
    <mergeCell ref="D25:E25"/>
    <mergeCell ref="J25:J29"/>
    <mergeCell ref="D26:E26"/>
    <mergeCell ref="D27:E27"/>
    <mergeCell ref="D28:E28"/>
    <mergeCell ref="D29:E29"/>
    <mergeCell ref="D30:E30"/>
    <mergeCell ref="J30:J34"/>
    <mergeCell ref="D31:E31"/>
    <mergeCell ref="D32:E32"/>
    <mergeCell ref="D35:E35"/>
    <mergeCell ref="J35:J39"/>
    <mergeCell ref="D36:E36"/>
    <mergeCell ref="D37:E37"/>
    <mergeCell ref="D38:E38"/>
    <mergeCell ref="D39:E39"/>
    <mergeCell ref="C47:E47"/>
    <mergeCell ref="F47:G47"/>
    <mergeCell ref="D40:E40"/>
    <mergeCell ref="J40:J44"/>
    <mergeCell ref="K40:O40"/>
    <mergeCell ref="D41:E41"/>
    <mergeCell ref="K41:O41"/>
    <mergeCell ref="D42:E42"/>
    <mergeCell ref="K42:M42"/>
    <mergeCell ref="D43:E43"/>
    <mergeCell ref="D44:E44"/>
    <mergeCell ref="D45:E45"/>
    <mergeCell ref="F45:G45"/>
    <mergeCell ref="D46:E46"/>
    <mergeCell ref="F46:G46"/>
    <mergeCell ref="K46:O46"/>
    <mergeCell ref="D48:E48"/>
    <mergeCell ref="F48:G48"/>
    <mergeCell ref="D49:E49"/>
    <mergeCell ref="F49:G49"/>
    <mergeCell ref="D50:E50"/>
    <mergeCell ref="F50:G50"/>
    <mergeCell ref="D51:E51"/>
    <mergeCell ref="F51:G51"/>
    <mergeCell ref="C52:E52"/>
    <mergeCell ref="F52:G52"/>
    <mergeCell ref="D53:E53"/>
    <mergeCell ref="F53:G53"/>
    <mergeCell ref="F54:G54"/>
    <mergeCell ref="F55:G55"/>
    <mergeCell ref="D56:E56"/>
    <mergeCell ref="F56:G56"/>
    <mergeCell ref="D57:E57"/>
    <mergeCell ref="F57:G57"/>
    <mergeCell ref="H60:I60"/>
    <mergeCell ref="D58:E58"/>
    <mergeCell ref="F58:G58"/>
    <mergeCell ref="D59:E59"/>
    <mergeCell ref="F59:G59"/>
    <mergeCell ref="H59:I59"/>
  </mergeCells>
  <phoneticPr fontId="2"/>
  <printOptions horizontalCentered="1"/>
  <pageMargins left="0.39370078740157483" right="0.23622047244094491" top="0.39370078740157483" bottom="0.23622047244094491" header="0.19685039370078741" footer="0.19685039370078741"/>
  <pageSetup paperSize="9" scale="75" orientation="portrait" r:id="rId1"/>
  <headerFooter alignWithMargins="0">
    <oddHeader>&amp;L&amp;"ＭＳ ゴシック,標準"&amp;16亘理町立保育所給食調理業務委託事業　積算内訳書（１年目）
&amp;R&amp;16様式　第10号－①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75"/>
  <sheetViews>
    <sheetView view="pageBreakPreview" zoomScaleNormal="70" zoomScaleSheetLayoutView="100" workbookViewId="0">
      <pane ySplit="2" topLeftCell="A3" activePane="bottomLeft" state="frozen"/>
      <selection activeCell="L20" sqref="L20"/>
      <selection pane="bottomLeft" activeCell="H4" sqref="H4:I5"/>
    </sheetView>
  </sheetViews>
  <sheetFormatPr defaultColWidth="9" defaultRowHeight="18.600000000000001" customHeight="1" x14ac:dyDescent="0.15"/>
  <cols>
    <col min="1" max="1" width="4.125" style="9" customWidth="1"/>
    <col min="2" max="2" width="15.625" style="9" customWidth="1"/>
    <col min="3" max="5" width="9.625" style="9" customWidth="1"/>
    <col min="6" max="6" width="9.625" style="167" customWidth="1"/>
    <col min="7" max="7" width="11.625" style="9" customWidth="1"/>
    <col min="8" max="9" width="13.625" style="9" customWidth="1"/>
    <col min="10" max="10" width="37.75" style="182" customWidth="1"/>
    <col min="11" max="11" width="8.625" style="9" customWidth="1"/>
    <col min="12" max="12" width="8.375" style="9" customWidth="1"/>
    <col min="13" max="13" width="8.875" style="9" customWidth="1"/>
    <col min="14" max="14" width="4.875" style="9" customWidth="1"/>
    <col min="15" max="15" width="6.5" style="9" customWidth="1"/>
    <col min="16" max="16" width="12.5" style="9" customWidth="1"/>
    <col min="17" max="16384" width="9" style="9"/>
  </cols>
  <sheetData>
    <row r="1" spans="1:13" ht="18.600000000000001" customHeight="1" thickTop="1" thickBot="1" x14ac:dyDescent="0.2">
      <c r="B1" s="366" t="s">
        <v>266</v>
      </c>
      <c r="C1" s="367"/>
      <c r="D1" s="368"/>
      <c r="E1" s="6"/>
      <c r="F1" s="8"/>
      <c r="G1" s="7"/>
      <c r="H1" s="369"/>
      <c r="I1" s="370"/>
      <c r="K1" s="371"/>
      <c r="L1" s="371"/>
      <c r="M1" s="371"/>
    </row>
    <row r="2" spans="1:13" ht="18.600000000000001" customHeight="1" thickTop="1" thickBot="1" x14ac:dyDescent="0.2">
      <c r="B2" s="372"/>
      <c r="C2" s="373"/>
      <c r="D2" s="373"/>
      <c r="E2" s="374"/>
      <c r="F2" s="374"/>
      <c r="G2" s="302"/>
      <c r="H2" s="10" t="s">
        <v>85</v>
      </c>
      <c r="I2" s="11" t="s">
        <v>86</v>
      </c>
      <c r="J2" s="375" t="s">
        <v>227</v>
      </c>
      <c r="K2" s="12"/>
      <c r="L2" s="377"/>
      <c r="M2" s="377"/>
    </row>
    <row r="3" spans="1:13" ht="18.600000000000001" customHeight="1" x14ac:dyDescent="0.15">
      <c r="B3" s="13" t="s">
        <v>5</v>
      </c>
      <c r="C3" s="14" t="s">
        <v>27</v>
      </c>
      <c r="D3" s="15"/>
      <c r="E3" s="16"/>
      <c r="F3" s="16"/>
      <c r="G3" s="17"/>
      <c r="H3" s="18">
        <v>70</v>
      </c>
      <c r="I3" s="19">
        <v>60</v>
      </c>
      <c r="J3" s="376"/>
      <c r="K3" s="20"/>
      <c r="M3" s="21"/>
    </row>
    <row r="4" spans="1:13" ht="18.600000000000001" customHeight="1" x14ac:dyDescent="0.15">
      <c r="B4" s="22" t="s">
        <v>80</v>
      </c>
      <c r="C4" s="23"/>
      <c r="D4" s="24"/>
      <c r="E4" s="25"/>
      <c r="F4" s="25"/>
      <c r="G4" s="26"/>
      <c r="H4" s="224">
        <v>52</v>
      </c>
      <c r="I4" s="225">
        <v>45</v>
      </c>
      <c r="J4" s="376"/>
      <c r="K4" s="2"/>
      <c r="M4" s="21"/>
    </row>
    <row r="5" spans="1:13" ht="18.600000000000001" customHeight="1" x14ac:dyDescent="0.15">
      <c r="B5" s="27" t="s">
        <v>28</v>
      </c>
      <c r="C5" s="28"/>
      <c r="D5" s="24"/>
      <c r="E5" s="29"/>
      <c r="F5" s="29"/>
      <c r="G5" s="30"/>
      <c r="H5" s="224">
        <v>25</v>
      </c>
      <c r="I5" s="225">
        <v>24</v>
      </c>
      <c r="J5" s="376"/>
      <c r="K5" s="3"/>
      <c r="M5" s="21"/>
    </row>
    <row r="6" spans="1:13" ht="18.600000000000001" customHeight="1" x14ac:dyDescent="0.15">
      <c r="B6" s="27" t="s">
        <v>6</v>
      </c>
      <c r="C6" s="28"/>
      <c r="D6" s="24"/>
      <c r="E6" s="29"/>
      <c r="F6" s="29"/>
      <c r="G6" s="30"/>
      <c r="H6" s="31">
        <f>SUM(H4:H5)</f>
        <v>77</v>
      </c>
      <c r="I6" s="32">
        <f t="shared" ref="I6" si="0">SUM(I4:I5)</f>
        <v>69</v>
      </c>
      <c r="J6" s="376"/>
      <c r="K6" s="3"/>
      <c r="M6" s="21"/>
    </row>
    <row r="7" spans="1:13" ht="18.600000000000001" customHeight="1" x14ac:dyDescent="0.15">
      <c r="B7" s="33" t="s">
        <v>7</v>
      </c>
      <c r="C7" s="34"/>
      <c r="D7" s="35"/>
      <c r="E7" s="36"/>
      <c r="F7" s="29"/>
      <c r="G7" s="37" t="s">
        <v>8</v>
      </c>
      <c r="H7" s="38">
        <v>240</v>
      </c>
      <c r="I7" s="39">
        <v>240</v>
      </c>
      <c r="J7" s="376"/>
      <c r="K7" s="3"/>
      <c r="M7" s="21"/>
    </row>
    <row r="8" spans="1:13" ht="18.600000000000001" customHeight="1" x14ac:dyDescent="0.15">
      <c r="A8" s="40"/>
      <c r="B8" s="41" t="s">
        <v>228</v>
      </c>
      <c r="C8" s="42"/>
      <c r="D8" s="43"/>
      <c r="E8" s="43"/>
      <c r="F8" s="44" t="s">
        <v>79</v>
      </c>
      <c r="G8" s="45" t="s">
        <v>30</v>
      </c>
      <c r="H8" s="46">
        <v>1</v>
      </c>
      <c r="I8" s="47"/>
      <c r="J8" s="378" t="s">
        <v>258</v>
      </c>
      <c r="K8" s="3"/>
      <c r="M8" s="21"/>
    </row>
    <row r="9" spans="1:13" ht="18.600000000000001" customHeight="1" x14ac:dyDescent="0.15">
      <c r="A9" s="40"/>
      <c r="B9" s="41"/>
      <c r="C9" s="42"/>
      <c r="D9" s="43"/>
      <c r="E9" s="43"/>
      <c r="F9" s="44" t="s">
        <v>31</v>
      </c>
      <c r="G9" s="45" t="s">
        <v>32</v>
      </c>
      <c r="H9" s="46">
        <v>2</v>
      </c>
      <c r="I9" s="47">
        <v>3</v>
      </c>
      <c r="J9" s="379"/>
      <c r="K9" s="3"/>
    </row>
    <row r="10" spans="1:13" ht="18.600000000000001" customHeight="1" x14ac:dyDescent="0.15">
      <c r="A10" s="40"/>
      <c r="B10" s="41"/>
      <c r="C10" s="42"/>
      <c r="D10" s="43"/>
      <c r="E10" s="43"/>
      <c r="F10" s="44" t="s">
        <v>33</v>
      </c>
      <c r="G10" s="45" t="s">
        <v>12</v>
      </c>
      <c r="H10" s="46"/>
      <c r="I10" s="47">
        <v>1</v>
      </c>
      <c r="J10" s="379"/>
      <c r="K10" s="358"/>
      <c r="L10" s="358"/>
      <c r="M10" s="358"/>
    </row>
    <row r="11" spans="1:13" ht="18.600000000000001" customHeight="1" x14ac:dyDescent="0.15">
      <c r="A11" s="40"/>
      <c r="B11" s="41"/>
      <c r="C11" s="42"/>
      <c r="D11" s="43"/>
      <c r="E11" s="43"/>
      <c r="F11" s="44" t="s">
        <v>34</v>
      </c>
      <c r="G11" s="45" t="s">
        <v>13</v>
      </c>
      <c r="H11" s="46"/>
      <c r="I11" s="47">
        <v>1</v>
      </c>
      <c r="J11" s="379"/>
      <c r="K11" s="358"/>
      <c r="L11" s="358"/>
      <c r="M11" s="358"/>
    </row>
    <row r="12" spans="1:13" ht="18.600000000000001" customHeight="1" x14ac:dyDescent="0.15">
      <c r="A12" s="40"/>
      <c r="B12" s="48"/>
      <c r="C12" s="42"/>
      <c r="D12" s="43"/>
      <c r="E12" s="49"/>
      <c r="F12" s="50" t="s">
        <v>35</v>
      </c>
      <c r="G12" s="51" t="s">
        <v>36</v>
      </c>
      <c r="H12" s="52">
        <v>2</v>
      </c>
      <c r="I12" s="53"/>
      <c r="J12" s="379"/>
      <c r="K12" s="54"/>
      <c r="L12" s="54"/>
      <c r="M12" s="54"/>
    </row>
    <row r="13" spans="1:13" ht="18.600000000000001" customHeight="1" x14ac:dyDescent="0.15">
      <c r="A13" s="40"/>
      <c r="B13" s="48"/>
      <c r="C13" s="55"/>
      <c r="D13" s="49"/>
      <c r="E13" s="49"/>
      <c r="F13" s="381" t="s">
        <v>14</v>
      </c>
      <c r="G13" s="382"/>
      <c r="H13" s="52">
        <f>SUM(H8:H12)</f>
        <v>5</v>
      </c>
      <c r="I13" s="53">
        <f t="shared" ref="I13" si="1">SUM(I8:I12)</f>
        <v>5</v>
      </c>
      <c r="J13" s="379"/>
      <c r="K13" s="54"/>
      <c r="L13" s="54"/>
      <c r="M13" s="54"/>
    </row>
    <row r="14" spans="1:13" ht="18.600000000000001" customHeight="1" thickBot="1" x14ac:dyDescent="0.2">
      <c r="A14" s="40"/>
      <c r="B14" s="56"/>
      <c r="C14" s="57"/>
      <c r="D14" s="58"/>
      <c r="E14" s="58"/>
      <c r="F14" s="383" t="s">
        <v>15</v>
      </c>
      <c r="G14" s="384"/>
      <c r="H14" s="59">
        <f>H8*7.75+H9*7+H10*6+H11*5+H12*4</f>
        <v>29.75</v>
      </c>
      <c r="I14" s="60">
        <f t="shared" ref="I14" si="2">I8*7.75+I9*7+I10*6+I11*5+I12*4</f>
        <v>32</v>
      </c>
      <c r="J14" s="380"/>
      <c r="K14" s="3"/>
      <c r="M14" s="21"/>
    </row>
    <row r="15" spans="1:13" ht="18.600000000000001" customHeight="1" x14ac:dyDescent="0.15">
      <c r="B15" s="22"/>
      <c r="C15" s="23"/>
      <c r="D15" s="61"/>
      <c r="E15" s="62"/>
      <c r="F15" s="63"/>
      <c r="G15" s="64" t="s">
        <v>8</v>
      </c>
      <c r="H15" s="65"/>
      <c r="I15" s="66"/>
      <c r="J15" s="170"/>
      <c r="K15" s="3"/>
      <c r="M15" s="21"/>
    </row>
    <row r="16" spans="1:13" ht="18.600000000000001" customHeight="1" x14ac:dyDescent="0.15">
      <c r="B16" s="27" t="s">
        <v>9</v>
      </c>
      <c r="C16" s="67"/>
      <c r="D16" s="43"/>
      <c r="E16" s="68"/>
      <c r="F16" s="69" t="s">
        <v>29</v>
      </c>
      <c r="G16" s="70" t="s">
        <v>10</v>
      </c>
      <c r="H16" s="71" t="s">
        <v>11</v>
      </c>
      <c r="I16" s="72" t="s">
        <v>11</v>
      </c>
      <c r="J16" s="364" t="s">
        <v>37</v>
      </c>
      <c r="K16" s="3"/>
      <c r="M16" s="21"/>
    </row>
    <row r="17" spans="2:15" ht="18.600000000000001" customHeight="1" x14ac:dyDescent="0.15">
      <c r="B17" s="27"/>
      <c r="C17" s="67"/>
      <c r="D17" s="43"/>
      <c r="E17" s="68"/>
      <c r="F17" s="69" t="s">
        <v>31</v>
      </c>
      <c r="G17" s="70" t="s">
        <v>10</v>
      </c>
      <c r="H17" s="71" t="s">
        <v>11</v>
      </c>
      <c r="I17" s="72" t="s">
        <v>11</v>
      </c>
      <c r="J17" s="365"/>
      <c r="K17" s="3"/>
    </row>
    <row r="18" spans="2:15" ht="18.600000000000001" customHeight="1" x14ac:dyDescent="0.15">
      <c r="B18" s="27"/>
      <c r="C18" s="67"/>
      <c r="D18" s="43"/>
      <c r="E18" s="68"/>
      <c r="F18" s="69" t="s">
        <v>33</v>
      </c>
      <c r="G18" s="70" t="s">
        <v>10</v>
      </c>
      <c r="H18" s="71" t="s">
        <v>11</v>
      </c>
      <c r="I18" s="72" t="s">
        <v>11</v>
      </c>
      <c r="J18" s="365"/>
      <c r="K18" s="358"/>
      <c r="L18" s="358"/>
      <c r="M18" s="358"/>
    </row>
    <row r="19" spans="2:15" ht="18.600000000000001" customHeight="1" x14ac:dyDescent="0.15">
      <c r="B19" s="27"/>
      <c r="C19" s="67"/>
      <c r="D19" s="43"/>
      <c r="E19" s="68"/>
      <c r="F19" s="69" t="s">
        <v>34</v>
      </c>
      <c r="G19" s="70" t="s">
        <v>10</v>
      </c>
      <c r="H19" s="71" t="s">
        <v>11</v>
      </c>
      <c r="I19" s="72" t="s">
        <v>11</v>
      </c>
      <c r="J19" s="365"/>
      <c r="K19" s="3"/>
      <c r="M19" s="21"/>
    </row>
    <row r="20" spans="2:15" ht="18.600000000000001" customHeight="1" x14ac:dyDescent="0.15">
      <c r="B20" s="27"/>
      <c r="C20" s="67"/>
      <c r="D20" s="43"/>
      <c r="E20" s="68"/>
      <c r="F20" s="69" t="s">
        <v>35</v>
      </c>
      <c r="G20" s="70" t="s">
        <v>10</v>
      </c>
      <c r="H20" s="71" t="s">
        <v>11</v>
      </c>
      <c r="I20" s="72" t="s">
        <v>11</v>
      </c>
      <c r="J20" s="365"/>
      <c r="K20" s="3"/>
      <c r="M20" s="21"/>
    </row>
    <row r="21" spans="2:15" ht="18.600000000000001" customHeight="1" x14ac:dyDescent="0.15">
      <c r="B21" s="27"/>
      <c r="C21" s="67"/>
      <c r="D21" s="43"/>
      <c r="E21" s="68"/>
      <c r="F21" s="355" t="s">
        <v>14</v>
      </c>
      <c r="G21" s="356"/>
      <c r="H21" s="71">
        <f>SUM(H16:H20)</f>
        <v>0</v>
      </c>
      <c r="I21" s="72">
        <f t="shared" ref="I21" si="3">SUM(I16:I20)</f>
        <v>0</v>
      </c>
      <c r="J21" s="171" t="s">
        <v>38</v>
      </c>
      <c r="K21" s="3"/>
      <c r="M21" s="21"/>
    </row>
    <row r="22" spans="2:15" ht="18.600000000000001" customHeight="1" thickBot="1" x14ac:dyDescent="0.2">
      <c r="B22" s="73"/>
      <c r="C22" s="74"/>
      <c r="D22" s="58"/>
      <c r="E22" s="75"/>
      <c r="F22" s="357" t="s">
        <v>15</v>
      </c>
      <c r="G22" s="312"/>
      <c r="H22" s="76" t="s">
        <v>16</v>
      </c>
      <c r="I22" s="77" t="s">
        <v>16</v>
      </c>
      <c r="J22" s="172" t="s">
        <v>39</v>
      </c>
      <c r="K22" s="12"/>
      <c r="L22" s="358"/>
      <c r="M22" s="358"/>
      <c r="N22" s="358"/>
      <c r="O22" s="358"/>
    </row>
    <row r="23" spans="2:15" ht="18.600000000000001" customHeight="1" thickBot="1" x14ac:dyDescent="0.2">
      <c r="B23" s="78"/>
      <c r="C23" s="79"/>
      <c r="D23" s="80"/>
      <c r="E23" s="81"/>
      <c r="F23" s="82"/>
      <c r="G23" s="82"/>
      <c r="H23" s="83"/>
      <c r="I23" s="83"/>
      <c r="J23" s="173"/>
      <c r="K23" s="12"/>
      <c r="L23" s="54"/>
      <c r="M23" s="54"/>
      <c r="N23" s="54"/>
      <c r="O23" s="54"/>
    </row>
    <row r="24" spans="2:15" ht="18.600000000000001" customHeight="1" thickTop="1" thickBot="1" x14ac:dyDescent="0.2">
      <c r="B24" s="84"/>
      <c r="C24" s="84"/>
      <c r="D24" s="359" t="s">
        <v>4</v>
      </c>
      <c r="E24" s="360"/>
      <c r="F24" s="85"/>
      <c r="G24" s="86" t="s">
        <v>40</v>
      </c>
      <c r="H24" s="87"/>
      <c r="I24" s="87"/>
      <c r="J24" s="174"/>
      <c r="K24" s="12"/>
      <c r="L24" s="54"/>
      <c r="M24" s="54"/>
      <c r="N24" s="54"/>
      <c r="O24" s="54"/>
    </row>
    <row r="25" spans="2:15" ht="18.600000000000001" customHeight="1" x14ac:dyDescent="0.15">
      <c r="B25" s="88" t="s">
        <v>17</v>
      </c>
      <c r="C25" s="23" t="s">
        <v>29</v>
      </c>
      <c r="D25" s="385">
        <v>1999200</v>
      </c>
      <c r="E25" s="386"/>
      <c r="F25" s="89" t="s">
        <v>29</v>
      </c>
      <c r="G25" s="90">
        <v>0</v>
      </c>
      <c r="H25" s="91"/>
      <c r="I25" s="92"/>
      <c r="J25" s="361" t="s">
        <v>256</v>
      </c>
      <c r="K25" s="93"/>
      <c r="L25" s="21"/>
      <c r="M25" s="21"/>
      <c r="N25" s="21"/>
      <c r="O25" s="21"/>
    </row>
    <row r="26" spans="2:15" ht="18.600000000000001" customHeight="1" x14ac:dyDescent="0.15">
      <c r="B26" s="94"/>
      <c r="C26" s="28" t="s">
        <v>31</v>
      </c>
      <c r="D26" s="387">
        <v>1793796</v>
      </c>
      <c r="E26" s="388"/>
      <c r="F26" s="69" t="s">
        <v>31</v>
      </c>
      <c r="G26" s="95">
        <v>0</v>
      </c>
      <c r="H26" s="96"/>
      <c r="I26" s="219"/>
      <c r="J26" s="362"/>
      <c r="K26" s="98"/>
      <c r="L26" s="99"/>
      <c r="M26" s="21"/>
    </row>
    <row r="27" spans="2:15" ht="18.600000000000001" customHeight="1" x14ac:dyDescent="0.15">
      <c r="B27" s="94"/>
      <c r="C27" s="28" t="s">
        <v>33</v>
      </c>
      <c r="D27" s="387">
        <v>1527324</v>
      </c>
      <c r="E27" s="388"/>
      <c r="F27" s="69" t="s">
        <v>33</v>
      </c>
      <c r="G27" s="100">
        <v>0</v>
      </c>
      <c r="H27" s="96"/>
      <c r="I27" s="219"/>
      <c r="J27" s="362"/>
      <c r="K27" s="101"/>
      <c r="M27" s="21"/>
    </row>
    <row r="28" spans="2:15" ht="18.600000000000001" customHeight="1" x14ac:dyDescent="0.15">
      <c r="B28" s="94"/>
      <c r="C28" s="28" t="s">
        <v>34</v>
      </c>
      <c r="D28" s="387">
        <v>1272768</v>
      </c>
      <c r="E28" s="388"/>
      <c r="F28" s="69" t="s">
        <v>34</v>
      </c>
      <c r="G28" s="100">
        <v>0</v>
      </c>
      <c r="H28" s="96"/>
      <c r="I28" s="219"/>
      <c r="J28" s="362"/>
      <c r="K28" s="101"/>
      <c r="M28" s="21"/>
    </row>
    <row r="29" spans="2:15" ht="18.600000000000001" customHeight="1" thickBot="1" x14ac:dyDescent="0.2">
      <c r="B29" s="102"/>
      <c r="C29" s="103" t="s">
        <v>35</v>
      </c>
      <c r="D29" s="389">
        <v>1010784</v>
      </c>
      <c r="E29" s="390"/>
      <c r="F29" s="104" t="s">
        <v>35</v>
      </c>
      <c r="G29" s="105">
        <v>0</v>
      </c>
      <c r="H29" s="106"/>
      <c r="I29" s="107"/>
      <c r="J29" s="363"/>
      <c r="K29" s="101"/>
      <c r="M29" s="21"/>
    </row>
    <row r="30" spans="2:15" ht="18.600000000000001" customHeight="1" x14ac:dyDescent="0.15">
      <c r="B30" s="108" t="s">
        <v>18</v>
      </c>
      <c r="C30" s="14" t="s">
        <v>29</v>
      </c>
      <c r="D30" s="391">
        <v>50400</v>
      </c>
      <c r="E30" s="392"/>
      <c r="F30" s="109" t="s">
        <v>29</v>
      </c>
      <c r="G30" s="110">
        <v>0</v>
      </c>
      <c r="H30" s="111"/>
      <c r="I30" s="92"/>
      <c r="J30" s="341" t="s">
        <v>41</v>
      </c>
      <c r="K30" s="112"/>
      <c r="M30" s="21"/>
    </row>
    <row r="31" spans="2:15" ht="18.600000000000001" customHeight="1" x14ac:dyDescent="0.15">
      <c r="B31" s="94"/>
      <c r="C31" s="28" t="s">
        <v>31</v>
      </c>
      <c r="D31" s="387">
        <v>50400</v>
      </c>
      <c r="E31" s="388"/>
      <c r="F31" s="69" t="s">
        <v>31</v>
      </c>
      <c r="G31" s="95">
        <v>0</v>
      </c>
      <c r="H31" s="96"/>
      <c r="I31" s="219"/>
      <c r="J31" s="342"/>
      <c r="K31" s="98"/>
    </row>
    <row r="32" spans="2:15" ht="18.600000000000001" customHeight="1" x14ac:dyDescent="0.15">
      <c r="B32" s="94"/>
      <c r="C32" s="28" t="s">
        <v>33</v>
      </c>
      <c r="D32" s="387">
        <v>50400</v>
      </c>
      <c r="E32" s="388"/>
      <c r="F32" s="69" t="s">
        <v>33</v>
      </c>
      <c r="G32" s="95">
        <v>0</v>
      </c>
      <c r="H32" s="96"/>
      <c r="I32" s="219"/>
      <c r="J32" s="342"/>
      <c r="K32" s="354"/>
      <c r="L32" s="354"/>
      <c r="M32" s="354"/>
      <c r="N32" s="113"/>
    </row>
    <row r="33" spans="2:15" ht="18.600000000000001" customHeight="1" x14ac:dyDescent="0.15">
      <c r="B33" s="94"/>
      <c r="C33" s="28" t="s">
        <v>34</v>
      </c>
      <c r="D33" s="387">
        <v>50400</v>
      </c>
      <c r="E33" s="388"/>
      <c r="F33" s="69" t="s">
        <v>34</v>
      </c>
      <c r="G33" s="95">
        <v>0</v>
      </c>
      <c r="H33" s="96"/>
      <c r="I33" s="219"/>
      <c r="J33" s="342"/>
      <c r="K33" s="114"/>
      <c r="L33" s="114"/>
      <c r="M33" s="114"/>
      <c r="N33" s="113"/>
    </row>
    <row r="34" spans="2:15" ht="18.600000000000001" customHeight="1" thickBot="1" x14ac:dyDescent="0.2">
      <c r="B34" s="102"/>
      <c r="C34" s="103" t="s">
        <v>35</v>
      </c>
      <c r="D34" s="389">
        <v>50400</v>
      </c>
      <c r="E34" s="390"/>
      <c r="F34" s="104" t="s">
        <v>35</v>
      </c>
      <c r="G34" s="105">
        <v>0</v>
      </c>
      <c r="H34" s="106"/>
      <c r="I34" s="107"/>
      <c r="J34" s="343"/>
      <c r="K34" s="114"/>
      <c r="L34" s="114"/>
      <c r="M34" s="114"/>
      <c r="N34" s="113"/>
    </row>
    <row r="35" spans="2:15" ht="18.600000000000001" customHeight="1" x14ac:dyDescent="0.15">
      <c r="B35" s="88" t="s">
        <v>19</v>
      </c>
      <c r="C35" s="23" t="s">
        <v>29</v>
      </c>
      <c r="D35" s="391">
        <v>660068</v>
      </c>
      <c r="E35" s="392"/>
      <c r="F35" s="109" t="s">
        <v>29</v>
      </c>
      <c r="G35" s="90">
        <v>0</v>
      </c>
      <c r="H35" s="91"/>
      <c r="I35" s="92"/>
      <c r="J35" s="352" t="s">
        <v>83</v>
      </c>
      <c r="K35" s="101"/>
    </row>
    <row r="36" spans="2:15" ht="18.600000000000001" customHeight="1" x14ac:dyDescent="0.15">
      <c r="B36" s="94"/>
      <c r="C36" s="28" t="s">
        <v>31</v>
      </c>
      <c r="D36" s="387">
        <v>592250</v>
      </c>
      <c r="E36" s="388"/>
      <c r="F36" s="69" t="s">
        <v>31</v>
      </c>
      <c r="G36" s="95">
        <v>0</v>
      </c>
      <c r="H36" s="96"/>
      <c r="I36" s="219"/>
      <c r="J36" s="342"/>
      <c r="K36" s="98"/>
    </row>
    <row r="37" spans="2:15" ht="18.600000000000001" customHeight="1" x14ac:dyDescent="0.15">
      <c r="B37" s="94"/>
      <c r="C37" s="28" t="s">
        <v>33</v>
      </c>
      <c r="D37" s="387">
        <v>504270</v>
      </c>
      <c r="E37" s="388"/>
      <c r="F37" s="69" t="s">
        <v>33</v>
      </c>
      <c r="G37" s="95">
        <v>0</v>
      </c>
      <c r="H37" s="96"/>
      <c r="I37" s="219"/>
      <c r="J37" s="342"/>
      <c r="K37" s="98"/>
    </row>
    <row r="38" spans="2:15" ht="18.600000000000001" customHeight="1" x14ac:dyDescent="0.15">
      <c r="B38" s="94"/>
      <c r="C38" s="28" t="s">
        <v>34</v>
      </c>
      <c r="D38" s="387">
        <v>420224</v>
      </c>
      <c r="E38" s="388"/>
      <c r="F38" s="69" t="s">
        <v>34</v>
      </c>
      <c r="G38" s="95">
        <v>0</v>
      </c>
      <c r="H38" s="96"/>
      <c r="I38" s="219"/>
      <c r="J38" s="342"/>
      <c r="K38" s="98"/>
    </row>
    <row r="39" spans="2:15" ht="18.600000000000001" customHeight="1" thickBot="1" x14ac:dyDescent="0.2">
      <c r="B39" s="115"/>
      <c r="C39" s="34" t="s">
        <v>35</v>
      </c>
      <c r="D39" s="389">
        <v>333726</v>
      </c>
      <c r="E39" s="390"/>
      <c r="F39" s="104" t="s">
        <v>35</v>
      </c>
      <c r="G39" s="116">
        <v>0</v>
      </c>
      <c r="H39" s="117"/>
      <c r="I39" s="107"/>
      <c r="J39" s="353"/>
      <c r="K39" s="98"/>
    </row>
    <row r="40" spans="2:15" ht="18.600000000000001" customHeight="1" x14ac:dyDescent="0.15">
      <c r="B40" s="119" t="s">
        <v>20</v>
      </c>
      <c r="C40" s="14" t="s">
        <v>29</v>
      </c>
      <c r="D40" s="391">
        <v>840405</v>
      </c>
      <c r="E40" s="392"/>
      <c r="F40" s="109" t="s">
        <v>29</v>
      </c>
      <c r="G40" s="90">
        <v>0</v>
      </c>
      <c r="H40" s="111"/>
      <c r="I40" s="92"/>
      <c r="J40" s="341" t="s">
        <v>84</v>
      </c>
      <c r="K40" s="344"/>
      <c r="L40" s="344"/>
      <c r="M40" s="344"/>
      <c r="N40" s="344"/>
      <c r="O40" s="344"/>
    </row>
    <row r="41" spans="2:15" ht="18.600000000000001" customHeight="1" x14ac:dyDescent="0.15">
      <c r="B41" s="120"/>
      <c r="C41" s="28" t="s">
        <v>31</v>
      </c>
      <c r="D41" s="387">
        <v>419172</v>
      </c>
      <c r="E41" s="388"/>
      <c r="F41" s="69" t="s">
        <v>31</v>
      </c>
      <c r="G41" s="95">
        <v>0</v>
      </c>
      <c r="H41" s="96"/>
      <c r="I41" s="219"/>
      <c r="J41" s="342"/>
      <c r="K41" s="345"/>
      <c r="L41" s="345"/>
      <c r="M41" s="345"/>
      <c r="N41" s="345"/>
      <c r="O41" s="345"/>
    </row>
    <row r="42" spans="2:15" ht="18.600000000000001" customHeight="1" x14ac:dyDescent="0.15">
      <c r="B42" s="120"/>
      <c r="C42" s="28" t="s">
        <v>33</v>
      </c>
      <c r="D42" s="387">
        <v>362756</v>
      </c>
      <c r="E42" s="388"/>
      <c r="F42" s="69" t="s">
        <v>33</v>
      </c>
      <c r="G42" s="95">
        <v>0</v>
      </c>
      <c r="H42" s="96"/>
      <c r="I42" s="219"/>
      <c r="J42" s="342"/>
      <c r="K42" s="346"/>
      <c r="L42" s="346"/>
      <c r="M42" s="346"/>
    </row>
    <row r="43" spans="2:15" ht="18.600000000000001" customHeight="1" x14ac:dyDescent="0.15">
      <c r="B43" s="120"/>
      <c r="C43" s="28" t="s">
        <v>34</v>
      </c>
      <c r="D43" s="387">
        <v>306141</v>
      </c>
      <c r="E43" s="388"/>
      <c r="F43" s="69" t="s">
        <v>34</v>
      </c>
      <c r="G43" s="95">
        <v>0</v>
      </c>
      <c r="H43" s="96"/>
      <c r="I43" s="219"/>
      <c r="J43" s="342"/>
      <c r="K43" s="121"/>
      <c r="L43" s="121"/>
      <c r="M43" s="121"/>
    </row>
    <row r="44" spans="2:15" ht="18.600000000000001" customHeight="1" thickBot="1" x14ac:dyDescent="0.2">
      <c r="B44" s="122"/>
      <c r="C44" s="103" t="s">
        <v>35</v>
      </c>
      <c r="D44" s="389">
        <v>245200</v>
      </c>
      <c r="E44" s="390"/>
      <c r="F44" s="123" t="s">
        <v>35</v>
      </c>
      <c r="G44" s="100">
        <v>0</v>
      </c>
      <c r="H44" s="106"/>
      <c r="I44" s="107"/>
      <c r="J44" s="343"/>
      <c r="K44" s="121"/>
      <c r="L44" s="121"/>
      <c r="M44" s="121"/>
    </row>
    <row r="45" spans="2:15" ht="18.600000000000001" customHeight="1" x14ac:dyDescent="0.15">
      <c r="B45" s="124" t="s">
        <v>21</v>
      </c>
      <c r="C45" s="14" t="s">
        <v>22</v>
      </c>
      <c r="D45" s="339">
        <v>64000</v>
      </c>
      <c r="E45" s="340"/>
      <c r="F45" s="349">
        <v>0</v>
      </c>
      <c r="G45" s="350"/>
      <c r="H45" s="91"/>
      <c r="I45" s="92"/>
      <c r="J45" s="175" t="s">
        <v>42</v>
      </c>
      <c r="K45" s="125"/>
    </row>
    <row r="46" spans="2:15" ht="18.600000000000001" customHeight="1" thickBot="1" x14ac:dyDescent="0.2">
      <c r="B46" s="126"/>
      <c r="C46" s="34" t="s">
        <v>23</v>
      </c>
      <c r="D46" s="315">
        <v>15000</v>
      </c>
      <c r="E46" s="316"/>
      <c r="F46" s="351">
        <v>0</v>
      </c>
      <c r="G46" s="338"/>
      <c r="H46" s="96"/>
      <c r="I46" s="219"/>
      <c r="J46" s="176" t="s">
        <v>43</v>
      </c>
      <c r="K46" s="346"/>
      <c r="L46" s="346"/>
      <c r="M46" s="346"/>
      <c r="N46" s="346"/>
      <c r="O46" s="346"/>
    </row>
    <row r="47" spans="2:15" ht="35.1" customHeight="1" thickTop="1" thickBot="1" x14ac:dyDescent="0.2">
      <c r="B47" s="126"/>
      <c r="C47" s="335" t="s">
        <v>44</v>
      </c>
      <c r="D47" s="336"/>
      <c r="E47" s="336"/>
      <c r="F47" s="337">
        <v>0</v>
      </c>
      <c r="G47" s="338"/>
      <c r="H47" s="96"/>
      <c r="I47" s="219"/>
      <c r="J47" s="176" t="s">
        <v>45</v>
      </c>
      <c r="K47" s="121"/>
      <c r="L47" s="121"/>
      <c r="M47" s="121"/>
      <c r="N47" s="121"/>
      <c r="O47" s="121"/>
    </row>
    <row r="48" spans="2:15" ht="18.600000000000001" customHeight="1" thickTop="1" x14ac:dyDescent="0.15">
      <c r="B48" s="127" t="s">
        <v>46</v>
      </c>
      <c r="C48" s="128" t="s">
        <v>47</v>
      </c>
      <c r="D48" s="325">
        <v>75000</v>
      </c>
      <c r="E48" s="326"/>
      <c r="F48" s="327">
        <v>0</v>
      </c>
      <c r="G48" s="328"/>
      <c r="H48" s="96"/>
      <c r="I48" s="219"/>
      <c r="J48" s="176" t="s">
        <v>48</v>
      </c>
      <c r="K48" s="125"/>
    </row>
    <row r="49" spans="2:12" ht="18.600000000000001" customHeight="1" x14ac:dyDescent="0.15">
      <c r="B49" s="129" t="s">
        <v>24</v>
      </c>
      <c r="C49" s="128" t="s">
        <v>47</v>
      </c>
      <c r="D49" s="329">
        <v>10000</v>
      </c>
      <c r="E49" s="330"/>
      <c r="F49" s="331">
        <v>0</v>
      </c>
      <c r="G49" s="332"/>
      <c r="H49" s="96"/>
      <c r="I49" s="219"/>
      <c r="J49" s="176" t="s">
        <v>49</v>
      </c>
      <c r="K49" s="125"/>
    </row>
    <row r="50" spans="2:12" ht="18.600000000000001" customHeight="1" x14ac:dyDescent="0.15">
      <c r="B50" s="130" t="s">
        <v>50</v>
      </c>
      <c r="C50" s="128" t="s">
        <v>47</v>
      </c>
      <c r="D50" s="333">
        <v>20000</v>
      </c>
      <c r="E50" s="334"/>
      <c r="F50" s="317" t="s">
        <v>47</v>
      </c>
      <c r="G50" s="318"/>
      <c r="H50" s="96"/>
      <c r="I50" s="219"/>
      <c r="J50" s="176" t="s">
        <v>51</v>
      </c>
      <c r="K50" s="125"/>
    </row>
    <row r="51" spans="2:12" ht="18.600000000000001" customHeight="1" thickBot="1" x14ac:dyDescent="0.2">
      <c r="B51" s="131" t="s">
        <v>52</v>
      </c>
      <c r="C51" s="128" t="s">
        <v>47</v>
      </c>
      <c r="D51" s="315">
        <v>500000</v>
      </c>
      <c r="E51" s="316"/>
      <c r="F51" s="317" t="s">
        <v>53</v>
      </c>
      <c r="G51" s="318"/>
      <c r="H51" s="96"/>
      <c r="I51" s="219"/>
      <c r="J51" s="176" t="s">
        <v>54</v>
      </c>
      <c r="K51" s="125"/>
    </row>
    <row r="52" spans="2:12" ht="35.1" customHeight="1" thickTop="1" thickBot="1" x14ac:dyDescent="0.2">
      <c r="B52" s="132" t="s">
        <v>55</v>
      </c>
      <c r="C52" s="319" t="s">
        <v>56</v>
      </c>
      <c r="D52" s="320"/>
      <c r="E52" s="320"/>
      <c r="F52" s="321">
        <v>0</v>
      </c>
      <c r="G52" s="322"/>
      <c r="H52" s="117"/>
      <c r="I52" s="118"/>
      <c r="J52" s="176" t="s">
        <v>45</v>
      </c>
      <c r="K52" s="125"/>
    </row>
    <row r="53" spans="2:12" ht="18.600000000000001" customHeight="1" thickTop="1" thickBot="1" x14ac:dyDescent="0.2">
      <c r="B53" s="133" t="s">
        <v>57</v>
      </c>
      <c r="C53" s="134" t="s">
        <v>58</v>
      </c>
      <c r="D53" s="323">
        <f>SUM(C25:E52)</f>
        <v>13224084</v>
      </c>
      <c r="E53" s="324"/>
      <c r="F53" s="301" t="s">
        <v>53</v>
      </c>
      <c r="G53" s="302"/>
      <c r="H53" s="135">
        <f t="shared" ref="H53:I53" si="4">SUM(H25:H52)</f>
        <v>0</v>
      </c>
      <c r="I53" s="136">
        <f t="shared" si="4"/>
        <v>0</v>
      </c>
      <c r="J53" s="177"/>
      <c r="K53" s="137"/>
    </row>
    <row r="54" spans="2:12" ht="18.600000000000001" customHeight="1" x14ac:dyDescent="0.15">
      <c r="B54" s="22" t="s">
        <v>25</v>
      </c>
      <c r="C54" s="138" t="s">
        <v>47</v>
      </c>
      <c r="D54" s="139">
        <v>0.04</v>
      </c>
      <c r="E54" s="140">
        <f>D53*D54</f>
        <v>528963.36</v>
      </c>
      <c r="F54" s="309" t="s">
        <v>59</v>
      </c>
      <c r="G54" s="310"/>
      <c r="H54" s="91"/>
      <c r="I54" s="92"/>
      <c r="J54" s="178" t="s">
        <v>60</v>
      </c>
      <c r="K54" s="137"/>
    </row>
    <row r="55" spans="2:12" ht="18.600000000000001" customHeight="1" thickBot="1" x14ac:dyDescent="0.2">
      <c r="B55" s="33" t="s">
        <v>61</v>
      </c>
      <c r="C55" s="141" t="s">
        <v>47</v>
      </c>
      <c r="D55" s="142">
        <v>0.04</v>
      </c>
      <c r="E55" s="143">
        <f>D53*D55</f>
        <v>528963.36</v>
      </c>
      <c r="F55" s="311" t="s">
        <v>59</v>
      </c>
      <c r="G55" s="312"/>
      <c r="H55" s="117"/>
      <c r="I55" s="118"/>
      <c r="J55" s="179" t="s">
        <v>62</v>
      </c>
      <c r="K55" s="137"/>
    </row>
    <row r="56" spans="2:12" ht="18.600000000000001" customHeight="1" thickBot="1" x14ac:dyDescent="0.2">
      <c r="B56" s="133" t="s">
        <v>63</v>
      </c>
      <c r="C56" s="134" t="s">
        <v>47</v>
      </c>
      <c r="D56" s="299">
        <f>D53+E54+E55</f>
        <v>14282010.719999999</v>
      </c>
      <c r="E56" s="300"/>
      <c r="F56" s="301" t="s">
        <v>47</v>
      </c>
      <c r="G56" s="302"/>
      <c r="H56" s="135">
        <f>SUM(H53:H55)</f>
        <v>0</v>
      </c>
      <c r="I56" s="136">
        <f t="shared" ref="I56" si="5">SUM(I53:I55)</f>
        <v>0</v>
      </c>
      <c r="J56" s="177"/>
      <c r="K56" s="137"/>
    </row>
    <row r="57" spans="2:12" ht="18.600000000000001" customHeight="1" thickBot="1" x14ac:dyDescent="0.2">
      <c r="B57" s="144" t="s">
        <v>64</v>
      </c>
      <c r="C57" s="145" t="s">
        <v>47</v>
      </c>
      <c r="D57" s="313">
        <v>11</v>
      </c>
      <c r="E57" s="314"/>
      <c r="F57" s="301" t="s">
        <v>47</v>
      </c>
      <c r="G57" s="302"/>
      <c r="H57" s="146"/>
      <c r="I57" s="147"/>
      <c r="J57" s="180" t="s">
        <v>65</v>
      </c>
      <c r="K57" s="137"/>
    </row>
    <row r="58" spans="2:12" ht="18.600000000000001" customHeight="1" thickBot="1" x14ac:dyDescent="0.2">
      <c r="B58" s="133" t="s">
        <v>82</v>
      </c>
      <c r="C58" s="145" t="s">
        <v>47</v>
      </c>
      <c r="D58" s="299">
        <f>D56-D57</f>
        <v>14281999.719999999</v>
      </c>
      <c r="E58" s="300"/>
      <c r="F58" s="301" t="s">
        <v>47</v>
      </c>
      <c r="G58" s="302"/>
      <c r="H58" s="135">
        <f>H56-H57</f>
        <v>0</v>
      </c>
      <c r="I58" s="136">
        <f t="shared" ref="I58" si="6">I56-I57</f>
        <v>0</v>
      </c>
      <c r="J58" s="177"/>
      <c r="K58" s="137"/>
    </row>
    <row r="59" spans="2:12" ht="18.600000000000001" customHeight="1" thickBot="1" x14ac:dyDescent="0.2">
      <c r="B59" s="148" t="s">
        <v>81</v>
      </c>
      <c r="C59" s="149" t="s">
        <v>47</v>
      </c>
      <c r="D59" s="303">
        <f>D58</f>
        <v>14281999.719999999</v>
      </c>
      <c r="E59" s="304"/>
      <c r="F59" s="305" t="s">
        <v>47</v>
      </c>
      <c r="G59" s="306"/>
      <c r="H59" s="307">
        <f>SUM(H58:I58)</f>
        <v>0</v>
      </c>
      <c r="I59" s="308"/>
      <c r="J59" s="181" t="s">
        <v>262</v>
      </c>
      <c r="K59" s="4"/>
    </row>
    <row r="60" spans="2:12" ht="18.600000000000001" customHeight="1" thickBot="1" x14ac:dyDescent="0.2">
      <c r="B60" s="150"/>
      <c r="C60" s="150"/>
      <c r="D60" s="151"/>
      <c r="E60" s="151"/>
      <c r="F60" s="151"/>
      <c r="G60" s="152" t="s">
        <v>67</v>
      </c>
      <c r="H60" s="298">
        <f>H59*1.1</f>
        <v>0</v>
      </c>
      <c r="I60" s="298"/>
      <c r="J60" s="181" t="s">
        <v>263</v>
      </c>
      <c r="K60" s="4"/>
    </row>
    <row r="61" spans="2:12" ht="18.600000000000001" customHeight="1" x14ac:dyDescent="0.15">
      <c r="B61" s="151"/>
      <c r="C61" s="151"/>
      <c r="D61" s="153"/>
      <c r="E61" s="151"/>
      <c r="F61" s="151"/>
      <c r="G61" s="151"/>
      <c r="H61" s="154"/>
      <c r="I61" s="154"/>
      <c r="J61" s="183"/>
      <c r="K61" s="5"/>
      <c r="L61" s="12"/>
    </row>
    <row r="62" spans="2:12" ht="18.600000000000001" customHeight="1" x14ac:dyDescent="0.15">
      <c r="B62" s="155"/>
      <c r="C62" s="155"/>
      <c r="D62" s="155"/>
      <c r="E62" s="155"/>
      <c r="F62" s="151"/>
      <c r="G62" s="155"/>
      <c r="H62" s="154"/>
      <c r="I62" s="154"/>
      <c r="J62" s="183"/>
      <c r="K62" s="5"/>
      <c r="L62" s="12"/>
    </row>
    <row r="63" spans="2:12" ht="18.600000000000001" customHeight="1" x14ac:dyDescent="0.15">
      <c r="B63" s="155"/>
      <c r="C63" s="155"/>
      <c r="D63" s="155"/>
      <c r="E63" s="155"/>
      <c r="F63" s="151"/>
      <c r="G63" s="3"/>
      <c r="H63" s="98"/>
      <c r="I63" s="98"/>
      <c r="J63" s="183"/>
      <c r="K63" s="5"/>
      <c r="L63" s="12"/>
    </row>
    <row r="64" spans="2:12" ht="18.600000000000001" customHeight="1" x14ac:dyDescent="0.15">
      <c r="B64" s="156"/>
      <c r="C64" s="155"/>
      <c r="D64" s="155"/>
      <c r="E64" s="155"/>
      <c r="F64" s="151"/>
      <c r="G64" s="157"/>
      <c r="H64" s="98"/>
      <c r="I64" s="98"/>
      <c r="J64" s="183"/>
      <c r="K64" s="5"/>
      <c r="L64" s="12"/>
    </row>
    <row r="65" spans="2:16" ht="18.600000000000001" customHeight="1" x14ac:dyDescent="0.15">
      <c r="B65" s="155"/>
      <c r="C65" s="155"/>
      <c r="D65" s="155"/>
      <c r="E65" s="155"/>
      <c r="F65" s="151"/>
      <c r="G65" s="3"/>
      <c r="H65" s="98"/>
      <c r="I65" s="98"/>
      <c r="J65" s="183"/>
      <c r="K65" s="5"/>
      <c r="L65" s="12"/>
    </row>
    <row r="66" spans="2:16" ht="18.600000000000001" customHeight="1" x14ac:dyDescent="0.15">
      <c r="B66" s="155"/>
      <c r="C66" s="155"/>
      <c r="D66" s="155"/>
      <c r="E66" s="155"/>
      <c r="F66" s="151"/>
      <c r="G66" s="155"/>
      <c r="H66" s="154"/>
      <c r="I66" s="154"/>
      <c r="J66" s="183"/>
      <c r="K66" s="5"/>
      <c r="L66" s="12"/>
    </row>
    <row r="67" spans="2:16" ht="18.600000000000001" customHeight="1" x14ac:dyDescent="0.15">
      <c r="B67" s="155"/>
      <c r="C67" s="155"/>
      <c r="D67" s="155"/>
      <c r="E67" s="155"/>
      <c r="F67" s="151"/>
      <c r="G67" s="155"/>
      <c r="H67" s="154"/>
      <c r="I67" s="154"/>
      <c r="J67" s="184"/>
      <c r="K67" s="12"/>
      <c r="L67" s="12"/>
    </row>
    <row r="68" spans="2:16" ht="18.600000000000001" customHeight="1" x14ac:dyDescent="0.15">
      <c r="B68" s="155"/>
      <c r="C68" s="155"/>
      <c r="D68" s="155"/>
      <c r="E68" s="155"/>
      <c r="F68" s="151"/>
      <c r="G68" s="155"/>
      <c r="H68" s="154"/>
      <c r="I68" s="154"/>
      <c r="J68" s="185"/>
      <c r="K68" s="158"/>
    </row>
    <row r="69" spans="2:16" ht="18.600000000000001" customHeight="1" x14ac:dyDescent="0.15">
      <c r="B69" s="155"/>
      <c r="C69" s="155"/>
      <c r="D69" s="155"/>
      <c r="E69" s="155"/>
      <c r="F69" s="151"/>
      <c r="G69" s="155"/>
      <c r="H69" s="159"/>
      <c r="I69" s="159"/>
      <c r="J69" s="186"/>
      <c r="K69" s="160"/>
    </row>
    <row r="70" spans="2:16" ht="18.600000000000001" customHeight="1" x14ac:dyDescent="0.15">
      <c r="B70" s="160"/>
      <c r="C70" s="160"/>
      <c r="D70" s="160"/>
      <c r="E70" s="160"/>
      <c r="F70" s="161"/>
      <c r="G70" s="160"/>
      <c r="H70" s="162"/>
      <c r="I70" s="162"/>
      <c r="J70" s="187"/>
      <c r="K70" s="161"/>
      <c r="L70" s="161"/>
      <c r="M70" s="161"/>
      <c r="N70" s="162"/>
      <c r="O70" s="162"/>
      <c r="P70" s="160"/>
    </row>
    <row r="71" spans="2:16" ht="18.600000000000001" customHeight="1" x14ac:dyDescent="0.15">
      <c r="B71" s="163"/>
      <c r="C71" s="160"/>
      <c r="D71" s="160"/>
      <c r="E71" s="160"/>
      <c r="F71" s="161"/>
      <c r="G71" s="160"/>
      <c r="H71" s="164"/>
      <c r="I71" s="165"/>
      <c r="J71" s="188"/>
      <c r="K71" s="165"/>
      <c r="L71" s="165"/>
      <c r="M71" s="165"/>
      <c r="N71" s="160"/>
      <c r="O71" s="160"/>
      <c r="P71" s="160"/>
    </row>
    <row r="72" spans="2:16" ht="18.600000000000001" customHeight="1" x14ac:dyDescent="0.15">
      <c r="B72" s="163"/>
      <c r="C72" s="160"/>
      <c r="D72" s="160"/>
      <c r="E72" s="160"/>
      <c r="F72" s="161"/>
      <c r="G72" s="160"/>
      <c r="H72" s="165"/>
      <c r="I72" s="165"/>
      <c r="J72" s="189"/>
      <c r="K72" s="162"/>
      <c r="L72" s="162"/>
      <c r="M72" s="162"/>
      <c r="N72" s="162"/>
      <c r="O72" s="162"/>
      <c r="P72" s="160"/>
    </row>
    <row r="73" spans="2:16" ht="18.600000000000001" customHeight="1" x14ac:dyDescent="0.15">
      <c r="B73" s="160"/>
      <c r="C73" s="160"/>
      <c r="D73" s="160"/>
      <c r="E73" s="160"/>
      <c r="F73" s="161"/>
      <c r="G73" s="160"/>
      <c r="H73" s="165"/>
      <c r="I73" s="165"/>
      <c r="J73" s="189"/>
      <c r="K73" s="162"/>
      <c r="L73" s="162"/>
      <c r="M73" s="162"/>
      <c r="N73" s="162"/>
      <c r="O73" s="162"/>
      <c r="P73" s="160"/>
    </row>
    <row r="74" spans="2:16" ht="18.600000000000001" customHeight="1" x14ac:dyDescent="0.15">
      <c r="B74" s="160"/>
      <c r="C74" s="160"/>
      <c r="D74" s="160"/>
      <c r="E74" s="160"/>
      <c r="F74" s="161"/>
      <c r="G74" s="160"/>
      <c r="H74" s="165"/>
      <c r="I74" s="165"/>
      <c r="J74" s="187"/>
      <c r="K74" s="161"/>
      <c r="L74" s="161"/>
      <c r="M74" s="161"/>
      <c r="N74" s="162"/>
      <c r="O74" s="162"/>
      <c r="P74" s="160"/>
    </row>
    <row r="75" spans="2:16" ht="18.600000000000001" customHeight="1" x14ac:dyDescent="0.15">
      <c r="B75" s="166"/>
      <c r="H75" s="168"/>
      <c r="I75" s="169"/>
      <c r="J75" s="190"/>
      <c r="K75" s="169"/>
      <c r="L75" s="169"/>
      <c r="M75" s="169"/>
    </row>
  </sheetData>
  <mergeCells count="76">
    <mergeCell ref="H60:I60"/>
    <mergeCell ref="F54:G54"/>
    <mergeCell ref="F55:G55"/>
    <mergeCell ref="D56:E56"/>
    <mergeCell ref="F56:G56"/>
    <mergeCell ref="D57:E57"/>
    <mergeCell ref="F57:G57"/>
    <mergeCell ref="D58:E58"/>
    <mergeCell ref="F58:G58"/>
    <mergeCell ref="D59:E59"/>
    <mergeCell ref="F59:G59"/>
    <mergeCell ref="H59:I59"/>
    <mergeCell ref="D51:E51"/>
    <mergeCell ref="F51:G51"/>
    <mergeCell ref="C52:E52"/>
    <mergeCell ref="F52:G52"/>
    <mergeCell ref="D53:E53"/>
    <mergeCell ref="F53:G53"/>
    <mergeCell ref="D48:E48"/>
    <mergeCell ref="F48:G48"/>
    <mergeCell ref="D49:E49"/>
    <mergeCell ref="F49:G49"/>
    <mergeCell ref="D50:E50"/>
    <mergeCell ref="F50:G50"/>
    <mergeCell ref="C47:E47"/>
    <mergeCell ref="F47:G47"/>
    <mergeCell ref="D40:E40"/>
    <mergeCell ref="J40:J44"/>
    <mergeCell ref="K40:O40"/>
    <mergeCell ref="D41:E41"/>
    <mergeCell ref="K41:O41"/>
    <mergeCell ref="D42:E42"/>
    <mergeCell ref="K42:M42"/>
    <mergeCell ref="D43:E43"/>
    <mergeCell ref="D44:E44"/>
    <mergeCell ref="D45:E45"/>
    <mergeCell ref="F45:G45"/>
    <mergeCell ref="D46:E46"/>
    <mergeCell ref="F46:G46"/>
    <mergeCell ref="K46:O46"/>
    <mergeCell ref="D35:E35"/>
    <mergeCell ref="J35:J39"/>
    <mergeCell ref="D36:E36"/>
    <mergeCell ref="D37:E37"/>
    <mergeCell ref="D38:E38"/>
    <mergeCell ref="D39:E39"/>
    <mergeCell ref="D30:E30"/>
    <mergeCell ref="J30:J34"/>
    <mergeCell ref="D31:E31"/>
    <mergeCell ref="D32:E32"/>
    <mergeCell ref="K32:M32"/>
    <mergeCell ref="D33:E33"/>
    <mergeCell ref="D34:E34"/>
    <mergeCell ref="F21:G21"/>
    <mergeCell ref="F22:G22"/>
    <mergeCell ref="L22:O22"/>
    <mergeCell ref="D24:E24"/>
    <mergeCell ref="D25:E25"/>
    <mergeCell ref="J25:J29"/>
    <mergeCell ref="D26:E26"/>
    <mergeCell ref="D27:E27"/>
    <mergeCell ref="D28:E28"/>
    <mergeCell ref="D29:E29"/>
    <mergeCell ref="J16:J20"/>
    <mergeCell ref="K18:M18"/>
    <mergeCell ref="B1:D1"/>
    <mergeCell ref="H1:I1"/>
    <mergeCell ref="K1:M1"/>
    <mergeCell ref="B2:G2"/>
    <mergeCell ref="J2:J7"/>
    <mergeCell ref="L2:M2"/>
    <mergeCell ref="J8:J14"/>
    <mergeCell ref="K10:M10"/>
    <mergeCell ref="K11:M11"/>
    <mergeCell ref="F13:G13"/>
    <mergeCell ref="F14:G14"/>
  </mergeCells>
  <phoneticPr fontId="2"/>
  <printOptions horizontalCentered="1"/>
  <pageMargins left="0.39370078740157483" right="0.23622047244094491" top="0.39370078740157483" bottom="0.23622047244094491" header="0.19685039370078741" footer="0.19685039370078741"/>
  <pageSetup paperSize="9" scale="75" orientation="portrait" r:id="rId1"/>
  <headerFooter alignWithMargins="0">
    <oddHeader>&amp;L&amp;"ＭＳ ゴシック,標準"&amp;16亘理町立保育所給食調理業務委託事業　積算内訳書（２年目）
&amp;R&amp;16様式　第10号－②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75"/>
  <sheetViews>
    <sheetView view="pageBreakPreview" zoomScaleNormal="70" zoomScaleSheetLayoutView="100" workbookViewId="0">
      <pane ySplit="2" topLeftCell="A3" activePane="bottomLeft" state="frozen"/>
      <selection activeCell="L20" sqref="L20"/>
      <selection pane="bottomLeft" activeCell="C12" sqref="C12"/>
    </sheetView>
  </sheetViews>
  <sheetFormatPr defaultColWidth="9" defaultRowHeight="18.600000000000001" customHeight="1" x14ac:dyDescent="0.15"/>
  <cols>
    <col min="1" max="1" width="4.125" style="9" customWidth="1"/>
    <col min="2" max="2" width="15.625" style="9" customWidth="1"/>
    <col min="3" max="5" width="9.625" style="9" customWidth="1"/>
    <col min="6" max="6" width="9.625" style="167" customWidth="1"/>
    <col min="7" max="7" width="11.625" style="9" customWidth="1"/>
    <col min="8" max="9" width="13.625" style="9" customWidth="1"/>
    <col min="10" max="10" width="37.75" style="182" customWidth="1"/>
    <col min="11" max="11" width="8.625" style="9" customWidth="1"/>
    <col min="12" max="12" width="8.375" style="9" customWidth="1"/>
    <col min="13" max="13" width="8.875" style="9" customWidth="1"/>
    <col min="14" max="14" width="4.875" style="9" customWidth="1"/>
    <col min="15" max="15" width="6.5" style="9" customWidth="1"/>
    <col min="16" max="16" width="12.5" style="9" customWidth="1"/>
    <col min="17" max="16384" width="9" style="9"/>
  </cols>
  <sheetData>
    <row r="1" spans="1:13" ht="18.600000000000001" customHeight="1" thickTop="1" thickBot="1" x14ac:dyDescent="0.2">
      <c r="B1" s="366" t="s">
        <v>267</v>
      </c>
      <c r="C1" s="367"/>
      <c r="D1" s="368"/>
      <c r="E1" s="6"/>
      <c r="F1" s="8"/>
      <c r="G1" s="7"/>
      <c r="H1" s="369"/>
      <c r="I1" s="370"/>
      <c r="K1" s="371"/>
      <c r="L1" s="371"/>
      <c r="M1" s="371"/>
    </row>
    <row r="2" spans="1:13" ht="18.600000000000001" customHeight="1" thickTop="1" thickBot="1" x14ac:dyDescent="0.2">
      <c r="B2" s="372"/>
      <c r="C2" s="373"/>
      <c r="D2" s="373"/>
      <c r="E2" s="374"/>
      <c r="F2" s="374"/>
      <c r="G2" s="302"/>
      <c r="H2" s="10" t="s">
        <v>85</v>
      </c>
      <c r="I2" s="11" t="s">
        <v>86</v>
      </c>
      <c r="J2" s="375" t="s">
        <v>227</v>
      </c>
      <c r="K2" s="12"/>
      <c r="L2" s="377"/>
      <c r="M2" s="377"/>
    </row>
    <row r="3" spans="1:13" ht="18.600000000000001" customHeight="1" x14ac:dyDescent="0.15">
      <c r="B3" s="13" t="s">
        <v>5</v>
      </c>
      <c r="C3" s="14" t="s">
        <v>27</v>
      </c>
      <c r="D3" s="15"/>
      <c r="E3" s="16"/>
      <c r="F3" s="16"/>
      <c r="G3" s="17"/>
      <c r="H3" s="18">
        <v>70</v>
      </c>
      <c r="I3" s="19">
        <v>60</v>
      </c>
      <c r="J3" s="376"/>
      <c r="K3" s="20"/>
      <c r="M3" s="21"/>
    </row>
    <row r="4" spans="1:13" ht="18.600000000000001" customHeight="1" x14ac:dyDescent="0.15">
      <c r="B4" s="22" t="s">
        <v>80</v>
      </c>
      <c r="C4" s="23"/>
      <c r="D4" s="24"/>
      <c r="E4" s="25"/>
      <c r="F4" s="25"/>
      <c r="G4" s="26"/>
      <c r="H4" s="224">
        <v>52</v>
      </c>
      <c r="I4" s="225">
        <v>45</v>
      </c>
      <c r="J4" s="376"/>
      <c r="K4" s="2"/>
      <c r="M4" s="21"/>
    </row>
    <row r="5" spans="1:13" ht="18.600000000000001" customHeight="1" x14ac:dyDescent="0.15">
      <c r="B5" s="27" t="s">
        <v>28</v>
      </c>
      <c r="C5" s="28"/>
      <c r="D5" s="24"/>
      <c r="E5" s="29"/>
      <c r="F5" s="29"/>
      <c r="G5" s="30"/>
      <c r="H5" s="224">
        <v>25</v>
      </c>
      <c r="I5" s="225">
        <v>24</v>
      </c>
      <c r="J5" s="376"/>
      <c r="K5" s="3"/>
      <c r="M5" s="21"/>
    </row>
    <row r="6" spans="1:13" ht="18.600000000000001" customHeight="1" x14ac:dyDescent="0.15">
      <c r="B6" s="27" t="s">
        <v>6</v>
      </c>
      <c r="C6" s="28"/>
      <c r="D6" s="24"/>
      <c r="E6" s="29"/>
      <c r="F6" s="29"/>
      <c r="G6" s="30"/>
      <c r="H6" s="31">
        <f>SUM(H4:H5)</f>
        <v>77</v>
      </c>
      <c r="I6" s="32">
        <f t="shared" ref="I6" si="0">SUM(I4:I5)</f>
        <v>69</v>
      </c>
      <c r="J6" s="376"/>
      <c r="K6" s="3"/>
      <c r="M6" s="21"/>
    </row>
    <row r="7" spans="1:13" ht="18.600000000000001" customHeight="1" x14ac:dyDescent="0.15">
      <c r="B7" s="33" t="s">
        <v>7</v>
      </c>
      <c r="C7" s="34"/>
      <c r="D7" s="35"/>
      <c r="E7" s="36"/>
      <c r="F7" s="29"/>
      <c r="G7" s="37" t="s">
        <v>8</v>
      </c>
      <c r="H7" s="38">
        <v>240</v>
      </c>
      <c r="I7" s="39">
        <v>240</v>
      </c>
      <c r="J7" s="376"/>
      <c r="K7" s="3"/>
      <c r="M7" s="21"/>
    </row>
    <row r="8" spans="1:13" ht="18.600000000000001" customHeight="1" x14ac:dyDescent="0.15">
      <c r="A8" s="40"/>
      <c r="B8" s="41" t="s">
        <v>228</v>
      </c>
      <c r="C8" s="42"/>
      <c r="D8" s="43"/>
      <c r="E8" s="43"/>
      <c r="F8" s="44" t="s">
        <v>79</v>
      </c>
      <c r="G8" s="45" t="s">
        <v>30</v>
      </c>
      <c r="H8" s="46">
        <v>1</v>
      </c>
      <c r="I8" s="47"/>
      <c r="J8" s="378" t="s">
        <v>258</v>
      </c>
      <c r="K8" s="3"/>
      <c r="M8" s="21"/>
    </row>
    <row r="9" spans="1:13" ht="18.600000000000001" customHeight="1" x14ac:dyDescent="0.15">
      <c r="A9" s="40"/>
      <c r="B9" s="41"/>
      <c r="C9" s="42"/>
      <c r="D9" s="43"/>
      <c r="E9" s="43"/>
      <c r="F9" s="44" t="s">
        <v>31</v>
      </c>
      <c r="G9" s="45" t="s">
        <v>32</v>
      </c>
      <c r="H9" s="46">
        <v>2</v>
      </c>
      <c r="I9" s="47">
        <v>3</v>
      </c>
      <c r="J9" s="379"/>
      <c r="K9" s="3"/>
    </row>
    <row r="10" spans="1:13" ht="18.600000000000001" customHeight="1" x14ac:dyDescent="0.15">
      <c r="A10" s="40"/>
      <c r="B10" s="41"/>
      <c r="C10" s="42"/>
      <c r="D10" s="43"/>
      <c r="E10" s="43"/>
      <c r="F10" s="44" t="s">
        <v>33</v>
      </c>
      <c r="G10" s="45" t="s">
        <v>12</v>
      </c>
      <c r="H10" s="46"/>
      <c r="I10" s="47">
        <v>1</v>
      </c>
      <c r="J10" s="379"/>
      <c r="K10" s="358"/>
      <c r="L10" s="358"/>
      <c r="M10" s="358"/>
    </row>
    <row r="11" spans="1:13" ht="18.600000000000001" customHeight="1" x14ac:dyDescent="0.15">
      <c r="A11" s="40"/>
      <c r="B11" s="41"/>
      <c r="C11" s="42"/>
      <c r="D11" s="43"/>
      <c r="E11" s="43"/>
      <c r="F11" s="44" t="s">
        <v>34</v>
      </c>
      <c r="G11" s="45" t="s">
        <v>13</v>
      </c>
      <c r="H11" s="46"/>
      <c r="I11" s="47">
        <v>1</v>
      </c>
      <c r="J11" s="379"/>
      <c r="K11" s="358"/>
      <c r="L11" s="358"/>
      <c r="M11" s="358"/>
    </row>
    <row r="12" spans="1:13" ht="18.600000000000001" customHeight="1" x14ac:dyDescent="0.15">
      <c r="A12" s="40"/>
      <c r="B12" s="48"/>
      <c r="C12" s="42"/>
      <c r="D12" s="43"/>
      <c r="E12" s="49"/>
      <c r="F12" s="50" t="s">
        <v>35</v>
      </c>
      <c r="G12" s="51" t="s">
        <v>36</v>
      </c>
      <c r="H12" s="52">
        <v>2</v>
      </c>
      <c r="I12" s="53"/>
      <c r="J12" s="379"/>
      <c r="K12" s="54"/>
      <c r="L12" s="54"/>
      <c r="M12" s="54"/>
    </row>
    <row r="13" spans="1:13" ht="18.600000000000001" customHeight="1" x14ac:dyDescent="0.15">
      <c r="A13" s="40"/>
      <c r="B13" s="48"/>
      <c r="C13" s="55"/>
      <c r="D13" s="49"/>
      <c r="E13" s="49"/>
      <c r="F13" s="381" t="s">
        <v>14</v>
      </c>
      <c r="G13" s="382"/>
      <c r="H13" s="52">
        <f>SUM(H8:H12)</f>
        <v>5</v>
      </c>
      <c r="I13" s="53">
        <f t="shared" ref="I13" si="1">SUM(I8:I12)</f>
        <v>5</v>
      </c>
      <c r="J13" s="379"/>
      <c r="K13" s="54"/>
      <c r="L13" s="54"/>
      <c r="M13" s="54"/>
    </row>
    <row r="14" spans="1:13" ht="18.600000000000001" customHeight="1" thickBot="1" x14ac:dyDescent="0.2">
      <c r="A14" s="40"/>
      <c r="B14" s="56"/>
      <c r="C14" s="57"/>
      <c r="D14" s="58"/>
      <c r="E14" s="58"/>
      <c r="F14" s="383" t="s">
        <v>15</v>
      </c>
      <c r="G14" s="384"/>
      <c r="H14" s="59">
        <f>H8*7.75+H9*7+H10*6+H11*5+H12*4</f>
        <v>29.75</v>
      </c>
      <c r="I14" s="60">
        <f t="shared" ref="I14" si="2">I8*7.75+I9*7+I10*6+I11*5+I12*4</f>
        <v>32</v>
      </c>
      <c r="J14" s="380"/>
      <c r="K14" s="3"/>
      <c r="M14" s="21"/>
    </row>
    <row r="15" spans="1:13" ht="18.600000000000001" customHeight="1" x14ac:dyDescent="0.15">
      <c r="B15" s="22"/>
      <c r="C15" s="23"/>
      <c r="D15" s="61"/>
      <c r="E15" s="62"/>
      <c r="F15" s="63"/>
      <c r="G15" s="64" t="s">
        <v>8</v>
      </c>
      <c r="H15" s="65"/>
      <c r="I15" s="66"/>
      <c r="J15" s="170"/>
      <c r="K15" s="3"/>
      <c r="M15" s="21"/>
    </row>
    <row r="16" spans="1:13" ht="18.600000000000001" customHeight="1" x14ac:dyDescent="0.15">
      <c r="B16" s="27" t="s">
        <v>9</v>
      </c>
      <c r="C16" s="67"/>
      <c r="D16" s="43"/>
      <c r="E16" s="68"/>
      <c r="F16" s="69" t="s">
        <v>29</v>
      </c>
      <c r="G16" s="70" t="s">
        <v>10</v>
      </c>
      <c r="H16" s="71" t="s">
        <v>11</v>
      </c>
      <c r="I16" s="72" t="s">
        <v>11</v>
      </c>
      <c r="J16" s="364" t="s">
        <v>37</v>
      </c>
      <c r="K16" s="3"/>
      <c r="M16" s="21"/>
    </row>
    <row r="17" spans="2:15" ht="18.600000000000001" customHeight="1" x14ac:dyDescent="0.15">
      <c r="B17" s="27"/>
      <c r="C17" s="67"/>
      <c r="D17" s="43"/>
      <c r="E17" s="68"/>
      <c r="F17" s="69" t="s">
        <v>31</v>
      </c>
      <c r="G17" s="70" t="s">
        <v>10</v>
      </c>
      <c r="H17" s="71" t="s">
        <v>11</v>
      </c>
      <c r="I17" s="72" t="s">
        <v>11</v>
      </c>
      <c r="J17" s="365"/>
      <c r="K17" s="3"/>
    </row>
    <row r="18" spans="2:15" ht="18.600000000000001" customHeight="1" x14ac:dyDescent="0.15">
      <c r="B18" s="27"/>
      <c r="C18" s="67"/>
      <c r="D18" s="43"/>
      <c r="E18" s="68"/>
      <c r="F18" s="69" t="s">
        <v>33</v>
      </c>
      <c r="G18" s="70" t="s">
        <v>10</v>
      </c>
      <c r="H18" s="71" t="s">
        <v>11</v>
      </c>
      <c r="I18" s="72" t="s">
        <v>11</v>
      </c>
      <c r="J18" s="365"/>
      <c r="K18" s="358"/>
      <c r="L18" s="358"/>
      <c r="M18" s="358"/>
    </row>
    <row r="19" spans="2:15" ht="18.600000000000001" customHeight="1" x14ac:dyDescent="0.15">
      <c r="B19" s="27"/>
      <c r="C19" s="67"/>
      <c r="D19" s="43"/>
      <c r="E19" s="68"/>
      <c r="F19" s="69" t="s">
        <v>34</v>
      </c>
      <c r="G19" s="70" t="s">
        <v>10</v>
      </c>
      <c r="H19" s="71" t="s">
        <v>11</v>
      </c>
      <c r="I19" s="72" t="s">
        <v>11</v>
      </c>
      <c r="J19" s="365"/>
      <c r="K19" s="3"/>
      <c r="M19" s="21"/>
    </row>
    <row r="20" spans="2:15" ht="18.600000000000001" customHeight="1" x14ac:dyDescent="0.15">
      <c r="B20" s="27"/>
      <c r="C20" s="67"/>
      <c r="D20" s="43"/>
      <c r="E20" s="68"/>
      <c r="F20" s="69" t="s">
        <v>35</v>
      </c>
      <c r="G20" s="70" t="s">
        <v>10</v>
      </c>
      <c r="H20" s="71" t="s">
        <v>11</v>
      </c>
      <c r="I20" s="72" t="s">
        <v>11</v>
      </c>
      <c r="J20" s="365"/>
      <c r="K20" s="3"/>
      <c r="M20" s="21"/>
    </row>
    <row r="21" spans="2:15" ht="18.600000000000001" customHeight="1" x14ac:dyDescent="0.15">
      <c r="B21" s="27"/>
      <c r="C21" s="67"/>
      <c r="D21" s="43"/>
      <c r="E21" s="68"/>
      <c r="F21" s="355" t="s">
        <v>14</v>
      </c>
      <c r="G21" s="356"/>
      <c r="H21" s="71">
        <f>SUM(H16:H20)</f>
        <v>0</v>
      </c>
      <c r="I21" s="72">
        <f t="shared" ref="I21" si="3">SUM(I16:I20)</f>
        <v>0</v>
      </c>
      <c r="J21" s="171" t="s">
        <v>38</v>
      </c>
      <c r="K21" s="3"/>
      <c r="M21" s="21"/>
    </row>
    <row r="22" spans="2:15" ht="18.600000000000001" customHeight="1" thickBot="1" x14ac:dyDescent="0.2">
      <c r="B22" s="73"/>
      <c r="C22" s="74"/>
      <c r="D22" s="58"/>
      <c r="E22" s="75"/>
      <c r="F22" s="357" t="s">
        <v>15</v>
      </c>
      <c r="G22" s="312"/>
      <c r="H22" s="76" t="s">
        <v>16</v>
      </c>
      <c r="I22" s="77" t="s">
        <v>16</v>
      </c>
      <c r="J22" s="172" t="s">
        <v>39</v>
      </c>
      <c r="K22" s="12"/>
      <c r="L22" s="358"/>
      <c r="M22" s="358"/>
      <c r="N22" s="358"/>
      <c r="O22" s="358"/>
    </row>
    <row r="23" spans="2:15" ht="18.600000000000001" customHeight="1" thickBot="1" x14ac:dyDescent="0.2">
      <c r="B23" s="78"/>
      <c r="C23" s="79"/>
      <c r="D23" s="80"/>
      <c r="E23" s="81"/>
      <c r="F23" s="82"/>
      <c r="G23" s="82"/>
      <c r="H23" s="83"/>
      <c r="I23" s="83"/>
      <c r="J23" s="173"/>
      <c r="K23" s="12"/>
      <c r="L23" s="54"/>
      <c r="M23" s="54"/>
      <c r="N23" s="54"/>
      <c r="O23" s="54"/>
    </row>
    <row r="24" spans="2:15" ht="18.600000000000001" customHeight="1" thickTop="1" thickBot="1" x14ac:dyDescent="0.2">
      <c r="B24" s="84"/>
      <c r="C24" s="84"/>
      <c r="D24" s="359" t="s">
        <v>4</v>
      </c>
      <c r="E24" s="360"/>
      <c r="F24" s="85"/>
      <c r="G24" s="86" t="s">
        <v>40</v>
      </c>
      <c r="H24" s="87"/>
      <c r="I24" s="87"/>
      <c r="J24" s="174"/>
      <c r="K24" s="12"/>
      <c r="L24" s="54"/>
      <c r="M24" s="54"/>
      <c r="N24" s="54"/>
      <c r="O24" s="54"/>
    </row>
    <row r="25" spans="2:15" ht="18.600000000000001" customHeight="1" x14ac:dyDescent="0.15">
      <c r="B25" s="88" t="s">
        <v>17</v>
      </c>
      <c r="C25" s="23" t="s">
        <v>29</v>
      </c>
      <c r="D25" s="385">
        <v>1999200</v>
      </c>
      <c r="E25" s="386"/>
      <c r="F25" s="89" t="s">
        <v>29</v>
      </c>
      <c r="G25" s="90">
        <v>0</v>
      </c>
      <c r="H25" s="91"/>
      <c r="I25" s="92"/>
      <c r="J25" s="361" t="s">
        <v>256</v>
      </c>
      <c r="K25" s="93"/>
      <c r="L25" s="21"/>
      <c r="M25" s="21"/>
      <c r="N25" s="21"/>
      <c r="O25" s="21"/>
    </row>
    <row r="26" spans="2:15" ht="18.600000000000001" customHeight="1" x14ac:dyDescent="0.15">
      <c r="B26" s="94"/>
      <c r="C26" s="28" t="s">
        <v>31</v>
      </c>
      <c r="D26" s="387">
        <v>1805724</v>
      </c>
      <c r="E26" s="388"/>
      <c r="F26" s="69" t="s">
        <v>31</v>
      </c>
      <c r="G26" s="95">
        <v>0</v>
      </c>
      <c r="H26" s="96"/>
      <c r="I26" s="97"/>
      <c r="J26" s="362"/>
      <c r="K26" s="98"/>
      <c r="L26" s="99"/>
      <c r="M26" s="21"/>
    </row>
    <row r="27" spans="2:15" ht="18.600000000000001" customHeight="1" x14ac:dyDescent="0.15">
      <c r="B27" s="94"/>
      <c r="C27" s="28" t="s">
        <v>33</v>
      </c>
      <c r="D27" s="387">
        <v>1547760</v>
      </c>
      <c r="E27" s="388"/>
      <c r="F27" s="69" t="s">
        <v>33</v>
      </c>
      <c r="G27" s="100">
        <v>0</v>
      </c>
      <c r="H27" s="96"/>
      <c r="I27" s="97"/>
      <c r="J27" s="362"/>
      <c r="K27" s="101"/>
      <c r="M27" s="21"/>
    </row>
    <row r="28" spans="2:15" ht="18.600000000000001" customHeight="1" x14ac:dyDescent="0.15">
      <c r="B28" s="94"/>
      <c r="C28" s="28" t="s">
        <v>34</v>
      </c>
      <c r="D28" s="387">
        <v>1289796</v>
      </c>
      <c r="E28" s="388"/>
      <c r="F28" s="69" t="s">
        <v>34</v>
      </c>
      <c r="G28" s="100">
        <v>0</v>
      </c>
      <c r="H28" s="96"/>
      <c r="I28" s="97"/>
      <c r="J28" s="362"/>
      <c r="K28" s="101"/>
      <c r="M28" s="21"/>
    </row>
    <row r="29" spans="2:15" ht="18.600000000000001" customHeight="1" thickBot="1" x14ac:dyDescent="0.2">
      <c r="B29" s="102"/>
      <c r="C29" s="103" t="s">
        <v>35</v>
      </c>
      <c r="D29" s="389">
        <v>1018212</v>
      </c>
      <c r="E29" s="390"/>
      <c r="F29" s="104" t="s">
        <v>35</v>
      </c>
      <c r="G29" s="105">
        <v>0</v>
      </c>
      <c r="H29" s="106"/>
      <c r="I29" s="107"/>
      <c r="J29" s="363"/>
      <c r="K29" s="101"/>
      <c r="M29" s="21"/>
    </row>
    <row r="30" spans="2:15" ht="18.600000000000001" customHeight="1" x14ac:dyDescent="0.15">
      <c r="B30" s="108" t="s">
        <v>18</v>
      </c>
      <c r="C30" s="14" t="s">
        <v>29</v>
      </c>
      <c r="D30" s="391">
        <v>50400</v>
      </c>
      <c r="E30" s="392"/>
      <c r="F30" s="109" t="s">
        <v>29</v>
      </c>
      <c r="G30" s="110">
        <v>0</v>
      </c>
      <c r="H30" s="111"/>
      <c r="I30" s="92"/>
      <c r="J30" s="341" t="s">
        <v>41</v>
      </c>
      <c r="K30" s="112"/>
      <c r="M30" s="21"/>
    </row>
    <row r="31" spans="2:15" ht="18.600000000000001" customHeight="1" x14ac:dyDescent="0.15">
      <c r="B31" s="94"/>
      <c r="C31" s="28" t="s">
        <v>31</v>
      </c>
      <c r="D31" s="387">
        <v>50400</v>
      </c>
      <c r="E31" s="388"/>
      <c r="F31" s="69" t="s">
        <v>31</v>
      </c>
      <c r="G31" s="95">
        <v>0</v>
      </c>
      <c r="H31" s="96"/>
      <c r="I31" s="219"/>
      <c r="J31" s="342"/>
      <c r="K31" s="98"/>
    </row>
    <row r="32" spans="2:15" ht="18.600000000000001" customHeight="1" x14ac:dyDescent="0.15">
      <c r="B32" s="94"/>
      <c r="C32" s="28" t="s">
        <v>33</v>
      </c>
      <c r="D32" s="387">
        <v>50400</v>
      </c>
      <c r="E32" s="388"/>
      <c r="F32" s="69" t="s">
        <v>33</v>
      </c>
      <c r="G32" s="95">
        <v>0</v>
      </c>
      <c r="H32" s="96"/>
      <c r="I32" s="219"/>
      <c r="J32" s="342"/>
      <c r="K32" s="354"/>
      <c r="L32" s="354"/>
      <c r="M32" s="354"/>
      <c r="N32" s="113"/>
    </row>
    <row r="33" spans="2:15" ht="18.600000000000001" customHeight="1" x14ac:dyDescent="0.15">
      <c r="B33" s="94"/>
      <c r="C33" s="28" t="s">
        <v>34</v>
      </c>
      <c r="D33" s="387">
        <v>50400</v>
      </c>
      <c r="E33" s="388"/>
      <c r="F33" s="69" t="s">
        <v>34</v>
      </c>
      <c r="G33" s="95">
        <v>0</v>
      </c>
      <c r="H33" s="96"/>
      <c r="I33" s="219"/>
      <c r="J33" s="342"/>
      <c r="K33" s="114"/>
      <c r="L33" s="114"/>
      <c r="M33" s="114"/>
      <c r="N33" s="113"/>
    </row>
    <row r="34" spans="2:15" ht="18.600000000000001" customHeight="1" thickBot="1" x14ac:dyDescent="0.2">
      <c r="B34" s="102"/>
      <c r="C34" s="103" t="s">
        <v>35</v>
      </c>
      <c r="D34" s="389">
        <v>50400</v>
      </c>
      <c r="E34" s="390"/>
      <c r="F34" s="104" t="s">
        <v>35</v>
      </c>
      <c r="G34" s="105">
        <v>0</v>
      </c>
      <c r="H34" s="106"/>
      <c r="I34" s="107"/>
      <c r="J34" s="343"/>
      <c r="K34" s="114"/>
      <c r="L34" s="114"/>
      <c r="M34" s="114"/>
      <c r="N34" s="113"/>
    </row>
    <row r="35" spans="2:15" ht="18.600000000000001" customHeight="1" x14ac:dyDescent="0.15">
      <c r="B35" s="88" t="s">
        <v>19</v>
      </c>
      <c r="C35" s="23" t="s">
        <v>29</v>
      </c>
      <c r="D35" s="391">
        <v>660068</v>
      </c>
      <c r="E35" s="392"/>
      <c r="F35" s="109" t="s">
        <v>29</v>
      </c>
      <c r="G35" s="90">
        <v>0</v>
      </c>
      <c r="H35" s="91"/>
      <c r="I35" s="92"/>
      <c r="J35" s="352" t="s">
        <v>83</v>
      </c>
      <c r="K35" s="101"/>
    </row>
    <row r="36" spans="2:15" ht="18.600000000000001" customHeight="1" x14ac:dyDescent="0.15">
      <c r="B36" s="94"/>
      <c r="C36" s="28" t="s">
        <v>31</v>
      </c>
      <c r="D36" s="387">
        <v>596188</v>
      </c>
      <c r="E36" s="388"/>
      <c r="F36" s="69" t="s">
        <v>31</v>
      </c>
      <c r="G36" s="95">
        <v>0</v>
      </c>
      <c r="H36" s="96"/>
      <c r="I36" s="219"/>
      <c r="J36" s="342"/>
      <c r="K36" s="98"/>
    </row>
    <row r="37" spans="2:15" ht="18.600000000000001" customHeight="1" x14ac:dyDescent="0.15">
      <c r="B37" s="94"/>
      <c r="C37" s="28" t="s">
        <v>33</v>
      </c>
      <c r="D37" s="387">
        <v>511016</v>
      </c>
      <c r="E37" s="388"/>
      <c r="F37" s="69" t="s">
        <v>33</v>
      </c>
      <c r="G37" s="95">
        <v>0</v>
      </c>
      <c r="H37" s="96"/>
      <c r="I37" s="219"/>
      <c r="J37" s="342"/>
      <c r="K37" s="98"/>
    </row>
    <row r="38" spans="2:15" ht="18.600000000000001" customHeight="1" x14ac:dyDescent="0.15">
      <c r="B38" s="94"/>
      <c r="C38" s="28" t="s">
        <v>34</v>
      </c>
      <c r="D38" s="387">
        <v>425846</v>
      </c>
      <c r="E38" s="388"/>
      <c r="F38" s="69" t="s">
        <v>34</v>
      </c>
      <c r="G38" s="95">
        <v>0</v>
      </c>
      <c r="H38" s="96"/>
      <c r="I38" s="219"/>
      <c r="J38" s="342"/>
      <c r="K38" s="98"/>
    </row>
    <row r="39" spans="2:15" ht="18.600000000000001" customHeight="1" thickBot="1" x14ac:dyDescent="0.2">
      <c r="B39" s="115"/>
      <c r="C39" s="34" t="s">
        <v>35</v>
      </c>
      <c r="D39" s="389">
        <v>336178</v>
      </c>
      <c r="E39" s="390"/>
      <c r="F39" s="104" t="s">
        <v>35</v>
      </c>
      <c r="G39" s="116">
        <v>0</v>
      </c>
      <c r="H39" s="117"/>
      <c r="I39" s="107"/>
      <c r="J39" s="353"/>
      <c r="K39" s="98"/>
    </row>
    <row r="40" spans="2:15" ht="18.600000000000001" customHeight="1" x14ac:dyDescent="0.15">
      <c r="B40" s="119" t="s">
        <v>20</v>
      </c>
      <c r="C40" s="14" t="s">
        <v>29</v>
      </c>
      <c r="D40" s="391">
        <v>840405</v>
      </c>
      <c r="E40" s="392"/>
      <c r="F40" s="109" t="s">
        <v>29</v>
      </c>
      <c r="G40" s="90">
        <v>0</v>
      </c>
      <c r="H40" s="111"/>
      <c r="I40" s="92"/>
      <c r="J40" s="341" t="s">
        <v>84</v>
      </c>
      <c r="K40" s="344"/>
      <c r="L40" s="344"/>
      <c r="M40" s="344"/>
      <c r="N40" s="344"/>
      <c r="O40" s="344"/>
    </row>
    <row r="41" spans="2:15" ht="18.600000000000001" customHeight="1" x14ac:dyDescent="0.15">
      <c r="B41" s="120"/>
      <c r="C41" s="28" t="s">
        <v>31</v>
      </c>
      <c r="D41" s="387">
        <v>419902</v>
      </c>
      <c r="E41" s="388"/>
      <c r="F41" s="69" t="s">
        <v>31</v>
      </c>
      <c r="G41" s="95">
        <v>0</v>
      </c>
      <c r="H41" s="96"/>
      <c r="I41" s="219"/>
      <c r="J41" s="342"/>
      <c r="K41" s="345"/>
      <c r="L41" s="345"/>
      <c r="M41" s="345"/>
      <c r="N41" s="345"/>
      <c r="O41" s="345"/>
    </row>
    <row r="42" spans="2:15" ht="18.600000000000001" customHeight="1" x14ac:dyDescent="0.15">
      <c r="B42" s="120"/>
      <c r="C42" s="28" t="s">
        <v>33</v>
      </c>
      <c r="D42" s="387">
        <v>371530</v>
      </c>
      <c r="E42" s="388"/>
      <c r="F42" s="69" t="s">
        <v>33</v>
      </c>
      <c r="G42" s="95">
        <v>0</v>
      </c>
      <c r="H42" s="96"/>
      <c r="I42" s="219"/>
      <c r="J42" s="342"/>
      <c r="K42" s="346"/>
      <c r="L42" s="346"/>
      <c r="M42" s="346"/>
    </row>
    <row r="43" spans="2:15" ht="18.600000000000001" customHeight="1" x14ac:dyDescent="0.15">
      <c r="B43" s="120"/>
      <c r="C43" s="28" t="s">
        <v>34</v>
      </c>
      <c r="D43" s="387">
        <v>306920</v>
      </c>
      <c r="E43" s="388"/>
      <c r="F43" s="69" t="s">
        <v>34</v>
      </c>
      <c r="G43" s="95">
        <v>0</v>
      </c>
      <c r="H43" s="96"/>
      <c r="I43" s="219"/>
      <c r="J43" s="342"/>
      <c r="K43" s="121"/>
      <c r="L43" s="121"/>
      <c r="M43" s="121"/>
    </row>
    <row r="44" spans="2:15" ht="18.600000000000001" customHeight="1" thickBot="1" x14ac:dyDescent="0.2">
      <c r="B44" s="122"/>
      <c r="C44" s="103" t="s">
        <v>35</v>
      </c>
      <c r="D44" s="389">
        <v>245889</v>
      </c>
      <c r="E44" s="390"/>
      <c r="F44" s="123" t="s">
        <v>35</v>
      </c>
      <c r="G44" s="100">
        <v>0</v>
      </c>
      <c r="H44" s="106"/>
      <c r="I44" s="107"/>
      <c r="J44" s="343"/>
      <c r="K44" s="121"/>
      <c r="L44" s="121"/>
      <c r="M44" s="121"/>
    </row>
    <row r="45" spans="2:15" ht="18.600000000000001" customHeight="1" x14ac:dyDescent="0.15">
      <c r="B45" s="124" t="s">
        <v>21</v>
      </c>
      <c r="C45" s="14" t="s">
        <v>22</v>
      </c>
      <c r="D45" s="339">
        <v>64000</v>
      </c>
      <c r="E45" s="340"/>
      <c r="F45" s="349">
        <v>0</v>
      </c>
      <c r="G45" s="350"/>
      <c r="H45" s="91"/>
      <c r="I45" s="92"/>
      <c r="J45" s="175" t="s">
        <v>42</v>
      </c>
      <c r="K45" s="125"/>
    </row>
    <row r="46" spans="2:15" ht="18.600000000000001" customHeight="1" thickBot="1" x14ac:dyDescent="0.2">
      <c r="B46" s="126"/>
      <c r="C46" s="34" t="s">
        <v>23</v>
      </c>
      <c r="D46" s="315">
        <v>15000</v>
      </c>
      <c r="E46" s="316"/>
      <c r="F46" s="351">
        <v>0</v>
      </c>
      <c r="G46" s="338"/>
      <c r="H46" s="96"/>
      <c r="I46" s="97"/>
      <c r="J46" s="176" t="s">
        <v>43</v>
      </c>
      <c r="K46" s="346"/>
      <c r="L46" s="346"/>
      <c r="M46" s="346"/>
      <c r="N46" s="346"/>
      <c r="O46" s="346"/>
    </row>
    <row r="47" spans="2:15" ht="35.1" customHeight="1" thickTop="1" thickBot="1" x14ac:dyDescent="0.2">
      <c r="B47" s="126"/>
      <c r="C47" s="335" t="s">
        <v>44</v>
      </c>
      <c r="D47" s="336"/>
      <c r="E47" s="336"/>
      <c r="F47" s="337">
        <v>0</v>
      </c>
      <c r="G47" s="338"/>
      <c r="H47" s="96"/>
      <c r="I47" s="97"/>
      <c r="J47" s="176" t="s">
        <v>45</v>
      </c>
      <c r="K47" s="121"/>
      <c r="L47" s="121"/>
      <c r="M47" s="121"/>
      <c r="N47" s="121"/>
      <c r="O47" s="121"/>
    </row>
    <row r="48" spans="2:15" ht="18.600000000000001" customHeight="1" thickTop="1" x14ac:dyDescent="0.15">
      <c r="B48" s="127" t="s">
        <v>46</v>
      </c>
      <c r="C48" s="128" t="s">
        <v>47</v>
      </c>
      <c r="D48" s="325">
        <v>75000</v>
      </c>
      <c r="E48" s="326"/>
      <c r="F48" s="327">
        <v>0</v>
      </c>
      <c r="G48" s="328"/>
      <c r="H48" s="96"/>
      <c r="I48" s="97"/>
      <c r="J48" s="176" t="s">
        <v>48</v>
      </c>
      <c r="K48" s="125"/>
    </row>
    <row r="49" spans="2:12" ht="18.600000000000001" customHeight="1" x14ac:dyDescent="0.15">
      <c r="B49" s="129" t="s">
        <v>24</v>
      </c>
      <c r="C49" s="128" t="s">
        <v>47</v>
      </c>
      <c r="D49" s="329">
        <v>10000</v>
      </c>
      <c r="E49" s="330"/>
      <c r="F49" s="331">
        <v>0</v>
      </c>
      <c r="G49" s="332"/>
      <c r="H49" s="96"/>
      <c r="I49" s="97"/>
      <c r="J49" s="176" t="s">
        <v>49</v>
      </c>
      <c r="K49" s="125"/>
    </row>
    <row r="50" spans="2:12" ht="18.600000000000001" customHeight="1" x14ac:dyDescent="0.15">
      <c r="B50" s="130" t="s">
        <v>50</v>
      </c>
      <c r="C50" s="128" t="s">
        <v>47</v>
      </c>
      <c r="D50" s="333">
        <v>20000</v>
      </c>
      <c r="E50" s="334"/>
      <c r="F50" s="317" t="s">
        <v>47</v>
      </c>
      <c r="G50" s="318"/>
      <c r="H50" s="96"/>
      <c r="I50" s="97"/>
      <c r="J50" s="176" t="s">
        <v>51</v>
      </c>
      <c r="K50" s="125"/>
    </row>
    <row r="51" spans="2:12" ht="18.600000000000001" customHeight="1" thickBot="1" x14ac:dyDescent="0.2">
      <c r="B51" s="131" t="s">
        <v>52</v>
      </c>
      <c r="C51" s="128" t="s">
        <v>47</v>
      </c>
      <c r="D51" s="315">
        <v>500000</v>
      </c>
      <c r="E51" s="316"/>
      <c r="F51" s="317" t="s">
        <v>53</v>
      </c>
      <c r="G51" s="318"/>
      <c r="H51" s="96"/>
      <c r="I51" s="97"/>
      <c r="J51" s="176" t="s">
        <v>54</v>
      </c>
      <c r="K51" s="125"/>
    </row>
    <row r="52" spans="2:12" ht="35.1" customHeight="1" thickTop="1" thickBot="1" x14ac:dyDescent="0.2">
      <c r="B52" s="132" t="s">
        <v>55</v>
      </c>
      <c r="C52" s="319" t="s">
        <v>56</v>
      </c>
      <c r="D52" s="320"/>
      <c r="E52" s="320"/>
      <c r="F52" s="321">
        <v>0</v>
      </c>
      <c r="G52" s="322"/>
      <c r="H52" s="117"/>
      <c r="I52" s="118"/>
      <c r="J52" s="176" t="s">
        <v>45</v>
      </c>
      <c r="K52" s="125"/>
    </row>
    <row r="53" spans="2:12" ht="18.600000000000001" customHeight="1" thickTop="1" thickBot="1" x14ac:dyDescent="0.2">
      <c r="B53" s="133" t="s">
        <v>57</v>
      </c>
      <c r="C53" s="134" t="s">
        <v>58</v>
      </c>
      <c r="D53" s="323">
        <f>SUM(C25:E52)</f>
        <v>13310634</v>
      </c>
      <c r="E53" s="324"/>
      <c r="F53" s="301" t="s">
        <v>53</v>
      </c>
      <c r="G53" s="302"/>
      <c r="H53" s="135">
        <f>SUM(H25:H52)</f>
        <v>0</v>
      </c>
      <c r="I53" s="136">
        <f t="shared" ref="I53" si="4">SUM(I25:I52)</f>
        <v>0</v>
      </c>
      <c r="J53" s="177"/>
      <c r="K53" s="137"/>
    </row>
    <row r="54" spans="2:12" ht="18.600000000000001" customHeight="1" x14ac:dyDescent="0.15">
      <c r="B54" s="22" t="s">
        <v>25</v>
      </c>
      <c r="C54" s="138" t="s">
        <v>47</v>
      </c>
      <c r="D54" s="139">
        <v>0.04</v>
      </c>
      <c r="E54" s="140">
        <f>D53*D54</f>
        <v>532425.36</v>
      </c>
      <c r="F54" s="309" t="s">
        <v>59</v>
      </c>
      <c r="G54" s="310"/>
      <c r="H54" s="91"/>
      <c r="I54" s="92"/>
      <c r="J54" s="178" t="s">
        <v>60</v>
      </c>
      <c r="K54" s="137"/>
    </row>
    <row r="55" spans="2:12" ht="18.600000000000001" customHeight="1" thickBot="1" x14ac:dyDescent="0.2">
      <c r="B55" s="33" t="s">
        <v>61</v>
      </c>
      <c r="C55" s="141" t="s">
        <v>47</v>
      </c>
      <c r="D55" s="142">
        <v>0.04</v>
      </c>
      <c r="E55" s="143">
        <f>D53*D55</f>
        <v>532425.36</v>
      </c>
      <c r="F55" s="311" t="s">
        <v>59</v>
      </c>
      <c r="G55" s="312"/>
      <c r="H55" s="117"/>
      <c r="I55" s="118"/>
      <c r="J55" s="179" t="s">
        <v>62</v>
      </c>
      <c r="K55" s="137"/>
    </row>
    <row r="56" spans="2:12" ht="18.600000000000001" customHeight="1" thickBot="1" x14ac:dyDescent="0.2">
      <c r="B56" s="133" t="s">
        <v>63</v>
      </c>
      <c r="C56" s="134" t="s">
        <v>47</v>
      </c>
      <c r="D56" s="299">
        <f>D53+E54+E55</f>
        <v>14375484.719999999</v>
      </c>
      <c r="E56" s="300"/>
      <c r="F56" s="301" t="s">
        <v>47</v>
      </c>
      <c r="G56" s="302"/>
      <c r="H56" s="135">
        <f>SUM(H53:H55)</f>
        <v>0</v>
      </c>
      <c r="I56" s="136">
        <f t="shared" ref="I56" si="5">SUM(I53:I55)</f>
        <v>0</v>
      </c>
      <c r="J56" s="177"/>
      <c r="K56" s="137"/>
    </row>
    <row r="57" spans="2:12" ht="18.600000000000001" customHeight="1" thickBot="1" x14ac:dyDescent="0.2">
      <c r="B57" s="144" t="s">
        <v>64</v>
      </c>
      <c r="C57" s="145" t="s">
        <v>47</v>
      </c>
      <c r="D57" s="313">
        <v>485</v>
      </c>
      <c r="E57" s="314"/>
      <c r="F57" s="301" t="s">
        <v>47</v>
      </c>
      <c r="G57" s="302"/>
      <c r="H57" s="146"/>
      <c r="I57" s="147"/>
      <c r="J57" s="180" t="s">
        <v>65</v>
      </c>
      <c r="K57" s="137"/>
    </row>
    <row r="58" spans="2:12" ht="18.600000000000001" customHeight="1" thickBot="1" x14ac:dyDescent="0.2">
      <c r="B58" s="133" t="s">
        <v>82</v>
      </c>
      <c r="C58" s="145" t="s">
        <v>47</v>
      </c>
      <c r="D58" s="299">
        <f>D56-D57</f>
        <v>14374999.719999999</v>
      </c>
      <c r="E58" s="300"/>
      <c r="F58" s="301" t="s">
        <v>47</v>
      </c>
      <c r="G58" s="302"/>
      <c r="H58" s="135">
        <f>H56-H57</f>
        <v>0</v>
      </c>
      <c r="I58" s="136">
        <f t="shared" ref="I58" si="6">I56-I57</f>
        <v>0</v>
      </c>
      <c r="J58" s="177"/>
      <c r="K58" s="137"/>
    </row>
    <row r="59" spans="2:12" ht="18.600000000000001" customHeight="1" thickBot="1" x14ac:dyDescent="0.2">
      <c r="B59" s="148" t="s">
        <v>81</v>
      </c>
      <c r="C59" s="149" t="s">
        <v>47</v>
      </c>
      <c r="D59" s="303">
        <f>D58</f>
        <v>14374999.719999999</v>
      </c>
      <c r="E59" s="304"/>
      <c r="F59" s="305" t="s">
        <v>47</v>
      </c>
      <c r="G59" s="306"/>
      <c r="H59" s="307">
        <f>SUM(H58:I58)</f>
        <v>0</v>
      </c>
      <c r="I59" s="308"/>
      <c r="J59" s="181" t="s">
        <v>264</v>
      </c>
      <c r="K59" s="4"/>
    </row>
    <row r="60" spans="2:12" ht="18.600000000000001" customHeight="1" thickBot="1" x14ac:dyDescent="0.2">
      <c r="B60" s="150"/>
      <c r="C60" s="150"/>
      <c r="D60" s="151"/>
      <c r="E60" s="151"/>
      <c r="F60" s="151"/>
      <c r="G60" s="152" t="s">
        <v>67</v>
      </c>
      <c r="H60" s="298">
        <f>H59*1.1</f>
        <v>0</v>
      </c>
      <c r="I60" s="298"/>
      <c r="J60" s="181" t="s">
        <v>265</v>
      </c>
      <c r="K60" s="4"/>
    </row>
    <row r="61" spans="2:12" ht="18.600000000000001" customHeight="1" x14ac:dyDescent="0.15">
      <c r="B61" s="151"/>
      <c r="C61" s="151"/>
      <c r="D61" s="153"/>
      <c r="E61" s="151"/>
      <c r="F61" s="151"/>
      <c r="G61" s="151"/>
      <c r="H61" s="154"/>
      <c r="I61" s="154"/>
      <c r="J61" s="183"/>
      <c r="K61" s="5"/>
      <c r="L61" s="12"/>
    </row>
    <row r="62" spans="2:12" ht="18.600000000000001" customHeight="1" x14ac:dyDescent="0.15">
      <c r="B62" s="155"/>
      <c r="C62" s="155"/>
      <c r="D62" s="155"/>
      <c r="E62" s="155"/>
      <c r="F62" s="151"/>
      <c r="G62" s="155"/>
      <c r="H62" s="154"/>
      <c r="I62" s="154"/>
      <c r="J62" s="183"/>
      <c r="K62" s="5"/>
      <c r="L62" s="12"/>
    </row>
    <row r="63" spans="2:12" ht="18.600000000000001" customHeight="1" x14ac:dyDescent="0.15">
      <c r="B63" s="155"/>
      <c r="C63" s="155"/>
      <c r="D63" s="155"/>
      <c r="E63" s="155"/>
      <c r="F63" s="151"/>
      <c r="G63" s="3"/>
      <c r="H63" s="98"/>
      <c r="I63" s="98"/>
      <c r="J63" s="183"/>
      <c r="K63" s="5"/>
      <c r="L63" s="12"/>
    </row>
    <row r="64" spans="2:12" ht="18.600000000000001" customHeight="1" x14ac:dyDescent="0.15">
      <c r="B64" s="156"/>
      <c r="C64" s="155"/>
      <c r="D64" s="155"/>
      <c r="E64" s="155"/>
      <c r="F64" s="151"/>
      <c r="G64" s="157"/>
      <c r="H64" s="98"/>
      <c r="I64" s="98"/>
      <c r="J64" s="183"/>
      <c r="K64" s="5"/>
      <c r="L64" s="12"/>
    </row>
    <row r="65" spans="2:16" ht="18.600000000000001" customHeight="1" x14ac:dyDescent="0.15">
      <c r="B65" s="155"/>
      <c r="C65" s="155"/>
      <c r="D65" s="155"/>
      <c r="E65" s="155"/>
      <c r="F65" s="151"/>
      <c r="G65" s="3"/>
      <c r="H65" s="98"/>
      <c r="I65" s="98"/>
      <c r="J65" s="183"/>
      <c r="K65" s="5"/>
      <c r="L65" s="12"/>
    </row>
    <row r="66" spans="2:16" ht="18.600000000000001" customHeight="1" x14ac:dyDescent="0.15">
      <c r="B66" s="155"/>
      <c r="C66" s="155"/>
      <c r="D66" s="155"/>
      <c r="E66" s="155"/>
      <c r="F66" s="151"/>
      <c r="G66" s="155"/>
      <c r="H66" s="154"/>
      <c r="I66" s="154"/>
      <c r="J66" s="183"/>
      <c r="K66" s="5"/>
      <c r="L66" s="12"/>
    </row>
    <row r="67" spans="2:16" ht="18.600000000000001" customHeight="1" x14ac:dyDescent="0.15">
      <c r="B67" s="155"/>
      <c r="C67" s="155"/>
      <c r="D67" s="155"/>
      <c r="E67" s="155"/>
      <c r="F67" s="151"/>
      <c r="G67" s="155"/>
      <c r="H67" s="154"/>
      <c r="I67" s="154"/>
      <c r="J67" s="184"/>
      <c r="K67" s="12"/>
      <c r="L67" s="12"/>
    </row>
    <row r="68" spans="2:16" ht="18.600000000000001" customHeight="1" x14ac:dyDescent="0.15">
      <c r="B68" s="155"/>
      <c r="C68" s="155"/>
      <c r="D68" s="155"/>
      <c r="E68" s="155"/>
      <c r="F68" s="151"/>
      <c r="G68" s="155"/>
      <c r="H68" s="154"/>
      <c r="I68" s="154"/>
      <c r="J68" s="185"/>
      <c r="K68" s="158"/>
    </row>
    <row r="69" spans="2:16" ht="18.600000000000001" customHeight="1" x14ac:dyDescent="0.15">
      <c r="B69" s="155"/>
      <c r="C69" s="155"/>
      <c r="D69" s="155"/>
      <c r="E69" s="155"/>
      <c r="F69" s="151"/>
      <c r="G69" s="155"/>
      <c r="H69" s="159"/>
      <c r="I69" s="159"/>
      <c r="J69" s="186"/>
      <c r="K69" s="160"/>
    </row>
    <row r="70" spans="2:16" ht="18.600000000000001" customHeight="1" x14ac:dyDescent="0.15">
      <c r="B70" s="160"/>
      <c r="C70" s="160"/>
      <c r="D70" s="160"/>
      <c r="E70" s="160"/>
      <c r="F70" s="161"/>
      <c r="G70" s="160"/>
      <c r="H70" s="162"/>
      <c r="I70" s="162"/>
      <c r="J70" s="187"/>
      <c r="K70" s="161"/>
      <c r="L70" s="161"/>
      <c r="M70" s="161"/>
      <c r="N70" s="162"/>
      <c r="O70" s="162"/>
      <c r="P70" s="160"/>
    </row>
    <row r="71" spans="2:16" ht="18.600000000000001" customHeight="1" x14ac:dyDescent="0.15">
      <c r="B71" s="163"/>
      <c r="C71" s="160"/>
      <c r="D71" s="160"/>
      <c r="E71" s="160"/>
      <c r="F71" s="161"/>
      <c r="G71" s="160"/>
      <c r="H71" s="164"/>
      <c r="I71" s="165"/>
      <c r="J71" s="188"/>
      <c r="K71" s="165"/>
      <c r="L71" s="165"/>
      <c r="M71" s="165"/>
      <c r="N71" s="160"/>
      <c r="O71" s="160"/>
      <c r="P71" s="160"/>
    </row>
    <row r="72" spans="2:16" ht="18.600000000000001" customHeight="1" x14ac:dyDescent="0.15">
      <c r="B72" s="163"/>
      <c r="C72" s="160"/>
      <c r="D72" s="160"/>
      <c r="E72" s="160"/>
      <c r="F72" s="161"/>
      <c r="G72" s="160"/>
      <c r="H72" s="165"/>
      <c r="I72" s="165"/>
      <c r="J72" s="189"/>
      <c r="K72" s="162"/>
      <c r="L72" s="162"/>
      <c r="M72" s="162"/>
      <c r="N72" s="162"/>
      <c r="O72" s="162"/>
      <c r="P72" s="160"/>
    </row>
    <row r="73" spans="2:16" ht="18.600000000000001" customHeight="1" x14ac:dyDescent="0.15">
      <c r="B73" s="160"/>
      <c r="C73" s="160"/>
      <c r="D73" s="160"/>
      <c r="E73" s="160"/>
      <c r="F73" s="161"/>
      <c r="G73" s="160"/>
      <c r="H73" s="165"/>
      <c r="I73" s="165"/>
      <c r="J73" s="189"/>
      <c r="K73" s="162"/>
      <c r="L73" s="162"/>
      <c r="M73" s="162"/>
      <c r="N73" s="162"/>
      <c r="O73" s="162"/>
      <c r="P73" s="160"/>
    </row>
    <row r="74" spans="2:16" ht="18.600000000000001" customHeight="1" x14ac:dyDescent="0.15">
      <c r="B74" s="160"/>
      <c r="C74" s="160"/>
      <c r="D74" s="160"/>
      <c r="E74" s="160"/>
      <c r="F74" s="161"/>
      <c r="G74" s="160"/>
      <c r="H74" s="165"/>
      <c r="I74" s="165"/>
      <c r="J74" s="187"/>
      <c r="K74" s="161"/>
      <c r="L74" s="161"/>
      <c r="M74" s="161"/>
      <c r="N74" s="162"/>
      <c r="O74" s="162"/>
      <c r="P74" s="160"/>
    </row>
    <row r="75" spans="2:16" ht="18.600000000000001" customHeight="1" x14ac:dyDescent="0.15">
      <c r="B75" s="166"/>
      <c r="H75" s="168"/>
      <c r="I75" s="169"/>
      <c r="J75" s="190"/>
      <c r="K75" s="169"/>
      <c r="L75" s="169"/>
      <c r="M75" s="169"/>
    </row>
  </sheetData>
  <mergeCells count="76">
    <mergeCell ref="H60:I60"/>
    <mergeCell ref="F54:G54"/>
    <mergeCell ref="F55:G55"/>
    <mergeCell ref="D56:E56"/>
    <mergeCell ref="F56:G56"/>
    <mergeCell ref="D57:E57"/>
    <mergeCell ref="F57:G57"/>
    <mergeCell ref="D58:E58"/>
    <mergeCell ref="F58:G58"/>
    <mergeCell ref="D59:E59"/>
    <mergeCell ref="F59:G59"/>
    <mergeCell ref="H59:I59"/>
    <mergeCell ref="D51:E51"/>
    <mergeCell ref="F51:G51"/>
    <mergeCell ref="C52:E52"/>
    <mergeCell ref="F52:G52"/>
    <mergeCell ref="D53:E53"/>
    <mergeCell ref="F53:G53"/>
    <mergeCell ref="D48:E48"/>
    <mergeCell ref="F48:G48"/>
    <mergeCell ref="D49:E49"/>
    <mergeCell ref="F49:G49"/>
    <mergeCell ref="D50:E50"/>
    <mergeCell ref="F50:G50"/>
    <mergeCell ref="C47:E47"/>
    <mergeCell ref="F47:G47"/>
    <mergeCell ref="D40:E40"/>
    <mergeCell ref="J40:J44"/>
    <mergeCell ref="K40:O40"/>
    <mergeCell ref="D41:E41"/>
    <mergeCell ref="K41:O41"/>
    <mergeCell ref="D42:E42"/>
    <mergeCell ref="K42:M42"/>
    <mergeCell ref="D43:E43"/>
    <mergeCell ref="D44:E44"/>
    <mergeCell ref="D45:E45"/>
    <mergeCell ref="F45:G45"/>
    <mergeCell ref="D46:E46"/>
    <mergeCell ref="F46:G46"/>
    <mergeCell ref="K46:O46"/>
    <mergeCell ref="D35:E35"/>
    <mergeCell ref="J35:J39"/>
    <mergeCell ref="D36:E36"/>
    <mergeCell ref="D37:E37"/>
    <mergeCell ref="D38:E38"/>
    <mergeCell ref="D39:E39"/>
    <mergeCell ref="D30:E30"/>
    <mergeCell ref="J30:J34"/>
    <mergeCell ref="D31:E31"/>
    <mergeCell ref="D32:E32"/>
    <mergeCell ref="K32:M32"/>
    <mergeCell ref="D33:E33"/>
    <mergeCell ref="D34:E34"/>
    <mergeCell ref="F21:G21"/>
    <mergeCell ref="F22:G22"/>
    <mergeCell ref="L22:O22"/>
    <mergeCell ref="D24:E24"/>
    <mergeCell ref="D25:E25"/>
    <mergeCell ref="J25:J29"/>
    <mergeCell ref="D26:E26"/>
    <mergeCell ref="D27:E27"/>
    <mergeCell ref="D28:E28"/>
    <mergeCell ref="D29:E29"/>
    <mergeCell ref="J16:J20"/>
    <mergeCell ref="K18:M18"/>
    <mergeCell ref="B1:D1"/>
    <mergeCell ref="H1:I1"/>
    <mergeCell ref="K1:M1"/>
    <mergeCell ref="B2:G2"/>
    <mergeCell ref="J2:J7"/>
    <mergeCell ref="L2:M2"/>
    <mergeCell ref="J8:J14"/>
    <mergeCell ref="K10:M10"/>
    <mergeCell ref="K11:M11"/>
    <mergeCell ref="F13:G13"/>
    <mergeCell ref="F14:G14"/>
  </mergeCells>
  <phoneticPr fontId="2"/>
  <printOptions horizontalCentered="1"/>
  <pageMargins left="0.39370078740157483" right="0.23622047244094491" top="0.39370078740157483" bottom="0.23622047244094491" header="0.19685039370078741" footer="0.19685039370078741"/>
  <pageSetup paperSize="9" scale="75" orientation="portrait" r:id="rId1"/>
  <headerFooter alignWithMargins="0">
    <oddHeader>&amp;L&amp;"ＭＳ ゴシック,標準"&amp;16亘理町立保育所給食調理業務委託事業　積算内訳書（３年目）
&amp;R&amp;16様式　第10号－③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T55"/>
  <sheetViews>
    <sheetView view="pageBreakPreview" zoomScaleNormal="100" zoomScaleSheetLayoutView="100" workbookViewId="0">
      <selection activeCell="G20" sqref="G20:T21"/>
    </sheetView>
  </sheetViews>
  <sheetFormatPr defaultColWidth="4.5" defaultRowHeight="15.95" customHeight="1" x14ac:dyDescent="0.15"/>
  <cols>
    <col min="1" max="16384" width="4.5" style="205"/>
  </cols>
  <sheetData>
    <row r="1" spans="1:20" ht="15.95" customHeight="1" x14ac:dyDescent="0.15">
      <c r="A1" s="233" t="s">
        <v>26</v>
      </c>
      <c r="B1" s="233"/>
      <c r="C1" s="233"/>
      <c r="D1" s="233"/>
      <c r="E1" s="221"/>
      <c r="F1" s="221"/>
      <c r="G1" s="221"/>
      <c r="S1" s="206"/>
      <c r="T1" s="206"/>
    </row>
    <row r="2" spans="1:20" ht="15.95" customHeight="1" x14ac:dyDescent="0.15">
      <c r="S2" s="205" t="s">
        <v>0</v>
      </c>
    </row>
    <row r="3" spans="1:20" ht="15.95" customHeight="1" x14ac:dyDescent="0.15">
      <c r="O3" s="235" t="s">
        <v>70</v>
      </c>
      <c r="P3" s="235"/>
      <c r="Q3" s="235"/>
      <c r="R3" s="235"/>
      <c r="S3" s="235"/>
      <c r="T3" s="235"/>
    </row>
    <row r="5" spans="1:20" ht="15.95" customHeight="1" x14ac:dyDescent="0.15">
      <c r="A5" s="236" t="s">
        <v>1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</row>
    <row r="6" spans="1:20" ht="15.95" customHeight="1" x14ac:dyDescent="0.15">
      <c r="A6" s="236"/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</row>
    <row r="7" spans="1:20" ht="15.95" customHeight="1" x14ac:dyDescent="0.15">
      <c r="A7" s="222"/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</row>
    <row r="8" spans="1:20" ht="15.95" customHeight="1" x14ac:dyDescent="0.15">
      <c r="A8" s="234" t="s">
        <v>129</v>
      </c>
      <c r="B8" s="234"/>
      <c r="C8" s="234"/>
      <c r="D8" s="234"/>
      <c r="E8" s="234"/>
      <c r="F8" s="234"/>
      <c r="G8" s="239" t="s">
        <v>276</v>
      </c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</row>
    <row r="9" spans="1:20" ht="15.95" customHeight="1" x14ac:dyDescent="0.15">
      <c r="A9" s="234"/>
      <c r="B9" s="234"/>
      <c r="C9" s="234"/>
      <c r="D9" s="234"/>
      <c r="E9" s="234"/>
      <c r="F9" s="234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</row>
    <row r="10" spans="1:20" ht="15.95" customHeight="1" x14ac:dyDescent="0.15">
      <c r="A10" s="234" t="s">
        <v>130</v>
      </c>
      <c r="B10" s="234"/>
      <c r="C10" s="234"/>
      <c r="D10" s="234"/>
      <c r="E10" s="234"/>
      <c r="F10" s="234"/>
      <c r="G10" s="240" t="s">
        <v>131</v>
      </c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</row>
    <row r="11" spans="1:20" ht="15.95" customHeight="1" x14ac:dyDescent="0.15">
      <c r="A11" s="234"/>
      <c r="B11" s="234"/>
      <c r="C11" s="234"/>
      <c r="D11" s="234"/>
      <c r="E11" s="234"/>
      <c r="F11" s="234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</row>
    <row r="12" spans="1:20" ht="15.95" customHeight="1" x14ac:dyDescent="0.15">
      <c r="A12" s="234" t="s">
        <v>124</v>
      </c>
      <c r="B12" s="234"/>
      <c r="C12" s="234" t="s">
        <v>125</v>
      </c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</row>
    <row r="13" spans="1:20" ht="15.95" customHeight="1" x14ac:dyDescent="0.15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</row>
    <row r="14" spans="1:20" ht="15.95" customHeight="1" x14ac:dyDescent="0.15">
      <c r="A14" s="234"/>
      <c r="B14" s="234"/>
      <c r="C14" s="234" t="s">
        <v>126</v>
      </c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</row>
    <row r="15" spans="1:20" ht="15.95" customHeight="1" x14ac:dyDescent="0.15">
      <c r="A15" s="234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</row>
    <row r="16" spans="1:20" ht="15.95" customHeight="1" x14ac:dyDescent="0.15">
      <c r="A16" s="234"/>
      <c r="B16" s="234"/>
      <c r="C16" s="234" t="s">
        <v>127</v>
      </c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</row>
    <row r="17" spans="1:20" ht="15.95" customHeight="1" x14ac:dyDescent="0.15">
      <c r="A17" s="234"/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</row>
    <row r="18" spans="1:20" ht="15.95" customHeight="1" x14ac:dyDescent="0.15">
      <c r="A18" s="234"/>
      <c r="B18" s="234"/>
      <c r="C18" s="234" t="s">
        <v>187</v>
      </c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</row>
    <row r="19" spans="1:20" ht="15.95" customHeight="1" x14ac:dyDescent="0.15">
      <c r="A19" s="234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</row>
    <row r="20" spans="1:20" ht="15.95" customHeight="1" x14ac:dyDescent="0.15">
      <c r="A20" s="234"/>
      <c r="B20" s="234"/>
      <c r="C20" s="234" t="s">
        <v>128</v>
      </c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</row>
    <row r="21" spans="1:20" ht="15.95" customHeight="1" x14ac:dyDescent="0.15">
      <c r="A21" s="234"/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</row>
    <row r="22" spans="1:20" ht="15.95" customHeight="1" x14ac:dyDescent="0.15">
      <c r="A22" s="237" t="s">
        <v>132</v>
      </c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</row>
    <row r="23" spans="1:20" ht="15.95" customHeight="1" x14ac:dyDescent="0.15">
      <c r="A23" s="238"/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</row>
    <row r="24" spans="1:20" ht="18" customHeight="1" x14ac:dyDescent="0.15">
      <c r="A24" s="234" t="s">
        <v>99</v>
      </c>
      <c r="B24" s="234" t="s">
        <v>101</v>
      </c>
      <c r="C24" s="234"/>
      <c r="D24" s="234"/>
      <c r="E24" s="234"/>
      <c r="F24" s="234"/>
      <c r="G24" s="234"/>
      <c r="H24" s="234" t="s">
        <v>100</v>
      </c>
      <c r="I24" s="234"/>
      <c r="J24" s="234" t="s">
        <v>102</v>
      </c>
      <c r="K24" s="234"/>
      <c r="L24" s="234"/>
      <c r="M24" s="234"/>
      <c r="N24" s="234"/>
      <c r="O24" s="234"/>
      <c r="P24" s="234"/>
      <c r="Q24" s="234"/>
      <c r="R24" s="234"/>
      <c r="S24" s="234"/>
      <c r="T24" s="234"/>
    </row>
    <row r="25" spans="1:20" ht="18" customHeight="1" x14ac:dyDescent="0.15">
      <c r="A25" s="234"/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</row>
    <row r="26" spans="1:20" ht="18" customHeight="1" x14ac:dyDescent="0.15">
      <c r="A26" s="234">
        <v>1</v>
      </c>
      <c r="B26" s="239"/>
      <c r="C26" s="239"/>
      <c r="D26" s="239"/>
      <c r="E26" s="239"/>
      <c r="F26" s="239"/>
      <c r="G26" s="239"/>
      <c r="H26" s="234"/>
      <c r="I26" s="234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</row>
    <row r="27" spans="1:20" ht="18" customHeight="1" x14ac:dyDescent="0.15">
      <c r="A27" s="234"/>
      <c r="B27" s="239"/>
      <c r="C27" s="239"/>
      <c r="D27" s="239"/>
      <c r="E27" s="239"/>
      <c r="F27" s="239"/>
      <c r="G27" s="239"/>
      <c r="H27" s="234"/>
      <c r="I27" s="234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</row>
    <row r="28" spans="1:20" ht="18" customHeight="1" x14ac:dyDescent="0.15">
      <c r="A28" s="234"/>
      <c r="B28" s="239"/>
      <c r="C28" s="239"/>
      <c r="D28" s="239"/>
      <c r="E28" s="239"/>
      <c r="F28" s="239"/>
      <c r="G28" s="239"/>
      <c r="H28" s="234"/>
      <c r="I28" s="234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</row>
    <row r="29" spans="1:20" ht="18" customHeight="1" x14ac:dyDescent="0.15">
      <c r="A29" s="234"/>
      <c r="B29" s="239"/>
      <c r="C29" s="239"/>
      <c r="D29" s="239"/>
      <c r="E29" s="239"/>
      <c r="F29" s="239"/>
      <c r="G29" s="239"/>
      <c r="H29" s="234"/>
      <c r="I29" s="234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</row>
    <row r="30" spans="1:20" ht="18" customHeight="1" x14ac:dyDescent="0.15">
      <c r="A30" s="234">
        <v>2</v>
      </c>
      <c r="B30" s="239"/>
      <c r="C30" s="239"/>
      <c r="D30" s="239"/>
      <c r="E30" s="239"/>
      <c r="F30" s="239"/>
      <c r="G30" s="239"/>
      <c r="H30" s="234"/>
      <c r="I30" s="234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</row>
    <row r="31" spans="1:20" ht="18" customHeight="1" x14ac:dyDescent="0.15">
      <c r="A31" s="234"/>
      <c r="B31" s="239"/>
      <c r="C31" s="239"/>
      <c r="D31" s="239"/>
      <c r="E31" s="239"/>
      <c r="F31" s="239"/>
      <c r="G31" s="239"/>
      <c r="H31" s="234"/>
      <c r="I31" s="234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</row>
    <row r="32" spans="1:20" ht="18" customHeight="1" x14ac:dyDescent="0.15">
      <c r="A32" s="234"/>
      <c r="B32" s="239"/>
      <c r="C32" s="239"/>
      <c r="D32" s="239"/>
      <c r="E32" s="239"/>
      <c r="F32" s="239"/>
      <c r="G32" s="239"/>
      <c r="H32" s="234"/>
      <c r="I32" s="234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</row>
    <row r="33" spans="1:20" ht="18" customHeight="1" x14ac:dyDescent="0.15">
      <c r="A33" s="234"/>
      <c r="B33" s="239"/>
      <c r="C33" s="239"/>
      <c r="D33" s="239"/>
      <c r="E33" s="239"/>
      <c r="F33" s="239"/>
      <c r="G33" s="239"/>
      <c r="H33" s="234"/>
      <c r="I33" s="234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</row>
    <row r="34" spans="1:20" ht="18" customHeight="1" x14ac:dyDescent="0.15">
      <c r="A34" s="234">
        <v>3</v>
      </c>
      <c r="B34" s="239"/>
      <c r="C34" s="239"/>
      <c r="D34" s="239"/>
      <c r="E34" s="239"/>
      <c r="F34" s="239"/>
      <c r="G34" s="239"/>
      <c r="H34" s="234"/>
      <c r="I34" s="234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</row>
    <row r="35" spans="1:20" ht="18" customHeight="1" x14ac:dyDescent="0.15">
      <c r="A35" s="234"/>
      <c r="B35" s="239"/>
      <c r="C35" s="239"/>
      <c r="D35" s="239"/>
      <c r="E35" s="239"/>
      <c r="F35" s="239"/>
      <c r="G35" s="239"/>
      <c r="H35" s="234"/>
      <c r="I35" s="234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</row>
    <row r="36" spans="1:20" ht="18" customHeight="1" x14ac:dyDescent="0.15">
      <c r="A36" s="234"/>
      <c r="B36" s="239"/>
      <c r="C36" s="239"/>
      <c r="D36" s="239"/>
      <c r="E36" s="239"/>
      <c r="F36" s="239"/>
      <c r="G36" s="239"/>
      <c r="H36" s="234"/>
      <c r="I36" s="234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</row>
    <row r="37" spans="1:20" ht="18" customHeight="1" x14ac:dyDescent="0.15">
      <c r="A37" s="234"/>
      <c r="B37" s="239"/>
      <c r="C37" s="239"/>
      <c r="D37" s="239"/>
      <c r="E37" s="239"/>
      <c r="F37" s="239"/>
      <c r="G37" s="239"/>
      <c r="H37" s="234"/>
      <c r="I37" s="234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</row>
    <row r="38" spans="1:20" ht="18" customHeight="1" x14ac:dyDescent="0.15">
      <c r="A38" s="234">
        <v>4</v>
      </c>
      <c r="B38" s="239"/>
      <c r="C38" s="239"/>
      <c r="D38" s="239"/>
      <c r="E38" s="239"/>
      <c r="F38" s="239"/>
      <c r="G38" s="239"/>
      <c r="H38" s="234"/>
      <c r="I38" s="234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</row>
    <row r="39" spans="1:20" ht="18" customHeight="1" x14ac:dyDescent="0.15">
      <c r="A39" s="234"/>
      <c r="B39" s="239"/>
      <c r="C39" s="239"/>
      <c r="D39" s="239"/>
      <c r="E39" s="239"/>
      <c r="F39" s="239"/>
      <c r="G39" s="239"/>
      <c r="H39" s="234"/>
      <c r="I39" s="234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</row>
    <row r="40" spans="1:20" ht="18" customHeight="1" x14ac:dyDescent="0.15">
      <c r="A40" s="234"/>
      <c r="B40" s="239"/>
      <c r="C40" s="239"/>
      <c r="D40" s="239"/>
      <c r="E40" s="239"/>
      <c r="F40" s="239"/>
      <c r="G40" s="239"/>
      <c r="H40" s="234"/>
      <c r="I40" s="234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</row>
    <row r="41" spans="1:20" ht="18" customHeight="1" x14ac:dyDescent="0.15">
      <c r="A41" s="234"/>
      <c r="B41" s="239"/>
      <c r="C41" s="239"/>
      <c r="D41" s="239"/>
      <c r="E41" s="239"/>
      <c r="F41" s="239"/>
      <c r="G41" s="239"/>
      <c r="H41" s="234"/>
      <c r="I41" s="234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</row>
    <row r="42" spans="1:20" ht="18" customHeight="1" x14ac:dyDescent="0.15">
      <c r="A42" s="234">
        <v>5</v>
      </c>
      <c r="B42" s="239"/>
      <c r="C42" s="239"/>
      <c r="D42" s="239"/>
      <c r="E42" s="239"/>
      <c r="F42" s="239"/>
      <c r="G42" s="239"/>
      <c r="H42" s="234"/>
      <c r="I42" s="234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</row>
    <row r="43" spans="1:20" ht="18" customHeight="1" x14ac:dyDescent="0.15">
      <c r="A43" s="234"/>
      <c r="B43" s="239"/>
      <c r="C43" s="239"/>
      <c r="D43" s="239"/>
      <c r="E43" s="239"/>
      <c r="F43" s="239"/>
      <c r="G43" s="239"/>
      <c r="H43" s="234"/>
      <c r="I43" s="234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</row>
    <row r="44" spans="1:20" ht="18" customHeight="1" x14ac:dyDescent="0.15">
      <c r="A44" s="234"/>
      <c r="B44" s="239"/>
      <c r="C44" s="239"/>
      <c r="D44" s="239"/>
      <c r="E44" s="239"/>
      <c r="F44" s="239"/>
      <c r="G44" s="239"/>
      <c r="H44" s="234"/>
      <c r="I44" s="234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</row>
    <row r="45" spans="1:20" ht="18" customHeight="1" x14ac:dyDescent="0.15">
      <c r="A45" s="234"/>
      <c r="B45" s="239"/>
      <c r="C45" s="239"/>
      <c r="D45" s="239"/>
      <c r="E45" s="239"/>
      <c r="F45" s="239"/>
      <c r="G45" s="239"/>
      <c r="H45" s="234"/>
      <c r="I45" s="234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</row>
    <row r="46" spans="1:20" ht="18" customHeight="1" x14ac:dyDescent="0.15"/>
    <row r="47" spans="1:20" ht="18" customHeight="1" x14ac:dyDescent="0.15">
      <c r="B47" s="233" t="s">
        <v>92</v>
      </c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</row>
    <row r="48" spans="1:2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</sheetData>
  <mergeCells count="44">
    <mergeCell ref="G16:T17"/>
    <mergeCell ref="G18:T19"/>
    <mergeCell ref="G20:T21"/>
    <mergeCell ref="A10:F11"/>
    <mergeCell ref="G8:T9"/>
    <mergeCell ref="G10:T11"/>
    <mergeCell ref="G12:T13"/>
    <mergeCell ref="G14:T15"/>
    <mergeCell ref="C20:F21"/>
    <mergeCell ref="C18:F19"/>
    <mergeCell ref="C16:F17"/>
    <mergeCell ref="C14:F15"/>
    <mergeCell ref="C12:F13"/>
    <mergeCell ref="A38:A41"/>
    <mergeCell ref="B38:G41"/>
    <mergeCell ref="H38:I41"/>
    <mergeCell ref="J38:T41"/>
    <mergeCell ref="A42:A45"/>
    <mergeCell ref="B42:G45"/>
    <mergeCell ref="H42:I45"/>
    <mergeCell ref="J42:T45"/>
    <mergeCell ref="B30:G33"/>
    <mergeCell ref="H30:I33"/>
    <mergeCell ref="J30:T33"/>
    <mergeCell ref="A34:A37"/>
    <mergeCell ref="B34:G37"/>
    <mergeCell ref="H34:I37"/>
    <mergeCell ref="J34:T37"/>
    <mergeCell ref="B47:S47"/>
    <mergeCell ref="H24:I25"/>
    <mergeCell ref="J24:T25"/>
    <mergeCell ref="O3:T3"/>
    <mergeCell ref="A1:D1"/>
    <mergeCell ref="A5:T6"/>
    <mergeCell ref="A8:F9"/>
    <mergeCell ref="A12:B21"/>
    <mergeCell ref="A22:T23"/>
    <mergeCell ref="A26:A29"/>
    <mergeCell ref="B26:G29"/>
    <mergeCell ref="H26:I29"/>
    <mergeCell ref="J26:T29"/>
    <mergeCell ref="A24:A25"/>
    <mergeCell ref="B24:G25"/>
    <mergeCell ref="A30:A33"/>
  </mergeCells>
  <phoneticPr fontId="2"/>
  <printOptions horizontalCentered="1"/>
  <pageMargins left="0.59055118110236227" right="0.59055118110236227" top="0.98425196850393704" bottom="0.59055118110236227" header="0.51181102362204722" footer="0.51181102362204722"/>
  <pageSetup paperSize="9" scale="9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T44"/>
  <sheetViews>
    <sheetView view="pageBreakPreview" zoomScaleNormal="100" zoomScaleSheetLayoutView="100" workbookViewId="0">
      <selection activeCell="C28" sqref="C28:W28"/>
    </sheetView>
  </sheetViews>
  <sheetFormatPr defaultColWidth="3.625" defaultRowHeight="18" customHeight="1" x14ac:dyDescent="0.15"/>
  <cols>
    <col min="1" max="16384" width="3.625" style="205"/>
  </cols>
  <sheetData>
    <row r="1" spans="1:24" ht="18" customHeight="1" x14ac:dyDescent="0.15">
      <c r="A1" s="233" t="s">
        <v>2</v>
      </c>
      <c r="B1" s="233"/>
      <c r="C1" s="233"/>
      <c r="D1" s="233"/>
      <c r="E1" s="233"/>
    </row>
    <row r="3" spans="1:24" ht="18" customHeight="1" x14ac:dyDescent="0.15">
      <c r="R3" s="235" t="s">
        <v>70</v>
      </c>
      <c r="S3" s="235"/>
      <c r="T3" s="235"/>
      <c r="U3" s="235"/>
      <c r="V3" s="235"/>
      <c r="W3" s="235"/>
      <c r="X3" s="235"/>
    </row>
    <row r="4" spans="1:24" ht="18" customHeight="1" x14ac:dyDescent="0.15">
      <c r="R4" s="208"/>
      <c r="S4" s="208"/>
      <c r="T4" s="208"/>
      <c r="U4" s="208"/>
      <c r="V4" s="208"/>
      <c r="W4" s="208"/>
      <c r="X4" s="208"/>
    </row>
    <row r="5" spans="1:24" ht="18" customHeight="1" x14ac:dyDescent="0.15">
      <c r="A5" s="233" t="s">
        <v>76</v>
      </c>
      <c r="B5" s="233"/>
      <c r="C5" s="233"/>
      <c r="D5" s="233"/>
      <c r="E5" s="233"/>
      <c r="F5" s="233"/>
    </row>
    <row r="7" spans="1:24" ht="18" customHeight="1" x14ac:dyDescent="0.15">
      <c r="A7" s="236" t="s">
        <v>87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</row>
    <row r="8" spans="1:24" ht="18" customHeight="1" x14ac:dyDescent="0.15">
      <c r="A8" s="236"/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</row>
    <row r="11" spans="1:24" ht="18" customHeight="1" x14ac:dyDescent="0.15">
      <c r="A11" s="233" t="s">
        <v>133</v>
      </c>
      <c r="B11" s="233"/>
      <c r="C11" s="233"/>
      <c r="D11" s="233"/>
      <c r="E11" s="233"/>
      <c r="F11" s="233"/>
    </row>
    <row r="12" spans="1:24" ht="18" customHeight="1" x14ac:dyDescent="0.15">
      <c r="C12" s="233" t="s">
        <v>125</v>
      </c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</row>
    <row r="13" spans="1:24" ht="18" customHeight="1" x14ac:dyDescent="0.15"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</row>
    <row r="14" spans="1:24" ht="18" customHeight="1" x14ac:dyDescent="0.15">
      <c r="C14" s="233" t="s">
        <v>126</v>
      </c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</row>
    <row r="15" spans="1:24" ht="18" customHeight="1" x14ac:dyDescent="0.15"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</row>
    <row r="16" spans="1:24" ht="18" customHeight="1" x14ac:dyDescent="0.15">
      <c r="C16" s="233" t="s">
        <v>134</v>
      </c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 t="s">
        <v>135</v>
      </c>
      <c r="U16" s="233"/>
      <c r="V16" s="233"/>
      <c r="W16" s="233"/>
    </row>
    <row r="17" spans="1:46" ht="18" customHeight="1" x14ac:dyDescent="0.15"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</row>
    <row r="18" spans="1:46" ht="18" customHeight="1" x14ac:dyDescent="0.15">
      <c r="C18" s="233" t="s">
        <v>127</v>
      </c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</row>
    <row r="19" spans="1:46" ht="18" customHeight="1" x14ac:dyDescent="0.15"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</row>
    <row r="20" spans="1:46" ht="18" customHeight="1" x14ac:dyDescent="0.15"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</row>
    <row r="22" spans="1:46" ht="18" customHeight="1" x14ac:dyDescent="0.15">
      <c r="B22" s="233" t="s">
        <v>221</v>
      </c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</row>
    <row r="23" spans="1:46" ht="18" customHeight="1" x14ac:dyDescent="0.15">
      <c r="B23" s="233" t="s">
        <v>222</v>
      </c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</row>
    <row r="24" spans="1:46" ht="18" customHeight="1" x14ac:dyDescent="0.15"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</row>
    <row r="25" spans="1:46" ht="18" customHeight="1" x14ac:dyDescent="0.15">
      <c r="B25" s="237" t="s">
        <v>136</v>
      </c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</row>
    <row r="26" spans="1:46" ht="18" customHeight="1" x14ac:dyDescent="0.15"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</row>
    <row r="27" spans="1:46" ht="18" customHeight="1" x14ac:dyDescent="0.15">
      <c r="A27" s="205">
        <v>1</v>
      </c>
      <c r="B27" s="233" t="s">
        <v>181</v>
      </c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</row>
    <row r="28" spans="1:46" ht="18" customHeight="1" x14ac:dyDescent="0.15">
      <c r="C28" s="233" t="s">
        <v>275</v>
      </c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</row>
    <row r="29" spans="1:46" ht="18" customHeight="1" x14ac:dyDescent="0.15"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</row>
    <row r="30" spans="1:46" ht="18" customHeight="1" x14ac:dyDescent="0.15">
      <c r="A30" s="205">
        <v>2</v>
      </c>
      <c r="B30" s="233" t="s">
        <v>182</v>
      </c>
      <c r="C30" s="233"/>
      <c r="D30" s="233"/>
      <c r="E30" s="233"/>
      <c r="AC30" s="233"/>
      <c r="AD30" s="233"/>
      <c r="AE30" s="233"/>
      <c r="AF30" s="233"/>
      <c r="AG30" s="233"/>
      <c r="AH30" s="233"/>
      <c r="AI30" s="233"/>
      <c r="AJ30" s="233"/>
      <c r="AK30" s="233"/>
      <c r="AL30" s="233"/>
      <c r="AM30" s="233"/>
      <c r="AN30" s="233"/>
      <c r="AO30" s="233"/>
      <c r="AP30" s="233"/>
      <c r="AQ30" s="233"/>
      <c r="AR30" s="233"/>
      <c r="AS30" s="233"/>
      <c r="AT30" s="233"/>
    </row>
    <row r="31" spans="1:46" ht="18" customHeight="1" x14ac:dyDescent="0.15">
      <c r="C31" s="233" t="s">
        <v>232</v>
      </c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</row>
    <row r="32" spans="1:46" ht="18" customHeight="1" x14ac:dyDescent="0.15">
      <c r="C32" s="233" t="s">
        <v>233</v>
      </c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</row>
    <row r="33" spans="1:46" ht="18" customHeight="1" x14ac:dyDescent="0.15">
      <c r="C33" s="233" t="s">
        <v>234</v>
      </c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</row>
    <row r="34" spans="1:46" ht="18" customHeight="1" x14ac:dyDescent="0.15">
      <c r="C34" s="233" t="s">
        <v>235</v>
      </c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3"/>
      <c r="AP34" s="233"/>
      <c r="AQ34" s="233"/>
      <c r="AR34" s="233"/>
      <c r="AS34" s="233"/>
      <c r="AT34" s="233"/>
    </row>
    <row r="35" spans="1:46" ht="18" customHeight="1" x14ac:dyDescent="0.15">
      <c r="B35" s="209"/>
      <c r="C35" s="233" t="s">
        <v>236</v>
      </c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AC35" s="233"/>
      <c r="AD35" s="233"/>
      <c r="AE35" s="233"/>
      <c r="AF35" s="233"/>
      <c r="AG35" s="233"/>
      <c r="AH35" s="233"/>
      <c r="AI35" s="233"/>
      <c r="AJ35" s="233"/>
      <c r="AK35" s="233"/>
      <c r="AL35" s="233"/>
      <c r="AM35" s="233"/>
      <c r="AN35" s="233"/>
      <c r="AO35" s="233"/>
      <c r="AP35" s="233"/>
      <c r="AQ35" s="233"/>
      <c r="AR35" s="233"/>
      <c r="AS35" s="233"/>
      <c r="AT35" s="233"/>
    </row>
    <row r="36" spans="1:46" ht="18" customHeight="1" x14ac:dyDescent="0.15">
      <c r="C36" s="233" t="s">
        <v>183</v>
      </c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</row>
    <row r="37" spans="1:46" ht="18" customHeight="1" x14ac:dyDescent="0.15"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</row>
    <row r="38" spans="1:46" ht="18" customHeight="1" x14ac:dyDescent="0.15">
      <c r="B38" s="209"/>
      <c r="C38" s="210"/>
      <c r="J38" s="242" t="s">
        <v>137</v>
      </c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</row>
    <row r="39" spans="1:46" ht="18" customHeight="1" x14ac:dyDescent="0.15">
      <c r="E39" s="210"/>
      <c r="F39" s="211"/>
      <c r="G39" s="210"/>
      <c r="H39" s="209"/>
      <c r="I39" s="210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</row>
    <row r="40" spans="1:46" ht="18" customHeight="1" x14ac:dyDescent="0.15">
      <c r="H40" s="209"/>
      <c r="I40" s="210"/>
      <c r="J40" s="241" t="s">
        <v>127</v>
      </c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</row>
    <row r="41" spans="1:46" ht="18" customHeight="1" x14ac:dyDescent="0.15">
      <c r="H41" s="209"/>
      <c r="I41" s="210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</row>
    <row r="42" spans="1:46" ht="18" customHeight="1" x14ac:dyDescent="0.15">
      <c r="H42" s="209"/>
      <c r="I42" s="210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</row>
    <row r="43" spans="1:46" ht="18" customHeight="1" x14ac:dyDescent="0.15">
      <c r="A43" s="207"/>
      <c r="B43" s="237" t="s">
        <v>138</v>
      </c>
      <c r="C43" s="237"/>
      <c r="D43" s="233" t="s">
        <v>204</v>
      </c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</row>
    <row r="44" spans="1:46" ht="18" customHeight="1" x14ac:dyDescent="0.15">
      <c r="B44" s="237"/>
      <c r="C44" s="237"/>
      <c r="D44" s="233" t="s">
        <v>205</v>
      </c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</row>
  </sheetData>
  <mergeCells count="42">
    <mergeCell ref="C12:F13"/>
    <mergeCell ref="G16:S17"/>
    <mergeCell ref="D44:W44"/>
    <mergeCell ref="B44:C44"/>
    <mergeCell ref="O40:W41"/>
    <mergeCell ref="J40:N41"/>
    <mergeCell ref="J38:N39"/>
    <mergeCell ref="B43:C43"/>
    <mergeCell ref="D43:W43"/>
    <mergeCell ref="O38:W39"/>
    <mergeCell ref="AC30:AT30"/>
    <mergeCell ref="B23:W23"/>
    <mergeCell ref="B25:W25"/>
    <mergeCell ref="B26:W26"/>
    <mergeCell ref="A1:E1"/>
    <mergeCell ref="R3:X3"/>
    <mergeCell ref="A7:X8"/>
    <mergeCell ref="A5:F5"/>
    <mergeCell ref="T16:W17"/>
    <mergeCell ref="G12:W13"/>
    <mergeCell ref="G14:W15"/>
    <mergeCell ref="G18:W19"/>
    <mergeCell ref="B22:W22"/>
    <mergeCell ref="C18:F19"/>
    <mergeCell ref="C16:F17"/>
    <mergeCell ref="C14:F15"/>
    <mergeCell ref="AC31:AT31"/>
    <mergeCell ref="B27:E27"/>
    <mergeCell ref="F27:W27"/>
    <mergeCell ref="A11:F11"/>
    <mergeCell ref="C36:W36"/>
    <mergeCell ref="AC35:AT35"/>
    <mergeCell ref="C28:W28"/>
    <mergeCell ref="C31:W31"/>
    <mergeCell ref="C32:W32"/>
    <mergeCell ref="C33:W33"/>
    <mergeCell ref="C34:W34"/>
    <mergeCell ref="C35:W35"/>
    <mergeCell ref="AC32:AT32"/>
    <mergeCell ref="AC33:AT33"/>
    <mergeCell ref="AC34:AT34"/>
    <mergeCell ref="B30:E30"/>
  </mergeCells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scale="9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32"/>
  <sheetViews>
    <sheetView view="pageBreakPreview" zoomScaleNormal="100" zoomScaleSheetLayoutView="100" workbookViewId="0">
      <selection activeCell="I3" sqref="I3"/>
    </sheetView>
  </sheetViews>
  <sheetFormatPr defaultColWidth="3.625" defaultRowHeight="17.100000000000001" customHeight="1" x14ac:dyDescent="0.15"/>
  <cols>
    <col min="1" max="16384" width="3.625" style="213"/>
  </cols>
  <sheetData>
    <row r="1" spans="1:24" ht="17.100000000000001" customHeight="1" x14ac:dyDescent="0.15">
      <c r="A1" s="245" t="s">
        <v>75</v>
      </c>
      <c r="B1" s="245"/>
      <c r="C1" s="245"/>
      <c r="D1" s="245"/>
      <c r="E1" s="245"/>
    </row>
    <row r="4" spans="1:24" ht="17.100000000000001" customHeight="1" x14ac:dyDescent="0.15">
      <c r="A4" s="236" t="s">
        <v>96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7.100000000000001" customHeight="1" x14ac:dyDescent="0.15">
      <c r="A5" s="236"/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.95" customHeight="1" x14ac:dyDescent="0.15"/>
    <row r="7" spans="1:24" ht="20.100000000000001" customHeight="1" x14ac:dyDescent="0.15">
      <c r="A7" s="246" t="s">
        <v>97</v>
      </c>
      <c r="B7" s="246"/>
      <c r="C7" s="246"/>
      <c r="D7" s="246"/>
      <c r="E7" s="246"/>
      <c r="F7" s="246"/>
      <c r="G7" s="246"/>
      <c r="H7" s="246" t="s">
        <v>98</v>
      </c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</row>
    <row r="8" spans="1:24" ht="20.100000000000001" customHeight="1" x14ac:dyDescent="0.15">
      <c r="A8" s="246"/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</row>
    <row r="9" spans="1:24" ht="27" customHeight="1" x14ac:dyDescent="0.15">
      <c r="A9" s="247" t="s">
        <v>160</v>
      </c>
      <c r="B9" s="247"/>
      <c r="C9" s="247"/>
      <c r="D9" s="247"/>
      <c r="E9" s="247"/>
      <c r="F9" s="247"/>
      <c r="G9" s="247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</row>
    <row r="10" spans="1:24" ht="27" customHeight="1" x14ac:dyDescent="0.15">
      <c r="A10" s="214" t="s">
        <v>150</v>
      </c>
      <c r="B10" s="243" t="s">
        <v>151</v>
      </c>
      <c r="C10" s="243"/>
      <c r="D10" s="243"/>
      <c r="E10" s="243"/>
      <c r="F10" s="243"/>
      <c r="G10" s="244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</row>
    <row r="11" spans="1:24" ht="27" customHeight="1" x14ac:dyDescent="0.15">
      <c r="A11" s="214" t="s">
        <v>90</v>
      </c>
      <c r="B11" s="243" t="s">
        <v>152</v>
      </c>
      <c r="C11" s="243"/>
      <c r="D11" s="243"/>
      <c r="E11" s="243"/>
      <c r="F11" s="243"/>
      <c r="G11" s="244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</row>
    <row r="12" spans="1:24" ht="27" customHeight="1" x14ac:dyDescent="0.15">
      <c r="A12" s="214" t="s">
        <v>90</v>
      </c>
      <c r="B12" s="243" t="s">
        <v>158</v>
      </c>
      <c r="C12" s="243"/>
      <c r="D12" s="243"/>
      <c r="E12" s="243"/>
      <c r="F12" s="243"/>
      <c r="G12" s="244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</row>
    <row r="13" spans="1:24" ht="27" customHeight="1" x14ac:dyDescent="0.15">
      <c r="A13" s="214" t="s">
        <v>90</v>
      </c>
      <c r="B13" s="243" t="s">
        <v>159</v>
      </c>
      <c r="C13" s="243"/>
      <c r="D13" s="243"/>
      <c r="E13" s="243"/>
      <c r="F13" s="243"/>
      <c r="G13" s="244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</row>
    <row r="14" spans="1:24" ht="27" customHeight="1" x14ac:dyDescent="0.15">
      <c r="A14" s="214"/>
      <c r="B14" s="243" t="s">
        <v>223</v>
      </c>
      <c r="C14" s="243"/>
      <c r="D14" s="243"/>
      <c r="E14" s="243"/>
      <c r="F14" s="243"/>
      <c r="G14" s="244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</row>
    <row r="15" spans="1:24" ht="27" customHeight="1" x14ac:dyDescent="0.15">
      <c r="A15" s="214"/>
      <c r="B15" s="243" t="s">
        <v>153</v>
      </c>
      <c r="C15" s="243"/>
      <c r="D15" s="243"/>
      <c r="E15" s="243"/>
      <c r="F15" s="243"/>
      <c r="G15" s="244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</row>
    <row r="16" spans="1:24" ht="27" customHeight="1" x14ac:dyDescent="0.15">
      <c r="A16" s="247" t="s">
        <v>161</v>
      </c>
      <c r="B16" s="247"/>
      <c r="C16" s="247"/>
      <c r="D16" s="247"/>
      <c r="E16" s="247"/>
      <c r="F16" s="247"/>
      <c r="G16" s="247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</row>
    <row r="17" spans="1:24" ht="27" customHeight="1" x14ac:dyDescent="0.15">
      <c r="A17" s="214" t="s">
        <v>150</v>
      </c>
      <c r="B17" s="243" t="s">
        <v>151</v>
      </c>
      <c r="C17" s="243"/>
      <c r="D17" s="243"/>
      <c r="E17" s="243"/>
      <c r="F17" s="243"/>
      <c r="G17" s="244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</row>
    <row r="18" spans="1:24" ht="27" customHeight="1" x14ac:dyDescent="0.15">
      <c r="A18" s="214" t="s">
        <v>90</v>
      </c>
      <c r="B18" s="243" t="s">
        <v>152</v>
      </c>
      <c r="C18" s="243"/>
      <c r="D18" s="243"/>
      <c r="E18" s="243"/>
      <c r="F18" s="243"/>
      <c r="G18" s="244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</row>
    <row r="19" spans="1:24" ht="27" customHeight="1" x14ac:dyDescent="0.15">
      <c r="A19" s="214"/>
      <c r="B19" s="243" t="s">
        <v>223</v>
      </c>
      <c r="C19" s="243"/>
      <c r="D19" s="243"/>
      <c r="E19" s="243"/>
      <c r="F19" s="243"/>
      <c r="G19" s="244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</row>
    <row r="20" spans="1:24" ht="27" customHeight="1" x14ac:dyDescent="0.15">
      <c r="A20" s="247" t="s">
        <v>162</v>
      </c>
      <c r="B20" s="247"/>
      <c r="C20" s="247"/>
      <c r="D20" s="247"/>
      <c r="E20" s="247"/>
      <c r="F20" s="247"/>
      <c r="G20" s="247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</row>
    <row r="21" spans="1:24" ht="27" customHeight="1" x14ac:dyDescent="0.15">
      <c r="A21" s="214"/>
      <c r="B21" s="243" t="s">
        <v>223</v>
      </c>
      <c r="C21" s="243"/>
      <c r="D21" s="243"/>
      <c r="E21" s="243"/>
      <c r="F21" s="243"/>
      <c r="G21" s="244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</row>
    <row r="22" spans="1:24" ht="27" customHeight="1" x14ac:dyDescent="0.15">
      <c r="A22" s="214"/>
      <c r="B22" s="243" t="s">
        <v>154</v>
      </c>
      <c r="C22" s="243"/>
      <c r="D22" s="243"/>
      <c r="E22" s="243"/>
      <c r="F22" s="243"/>
      <c r="G22" s="244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</row>
    <row r="23" spans="1:24" ht="27" customHeight="1" x14ac:dyDescent="0.15">
      <c r="A23" s="247" t="s">
        <v>163</v>
      </c>
      <c r="B23" s="247"/>
      <c r="C23" s="247"/>
      <c r="D23" s="247"/>
      <c r="E23" s="247"/>
      <c r="F23" s="247"/>
      <c r="G23" s="247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</row>
    <row r="24" spans="1:24" ht="27" customHeight="1" x14ac:dyDescent="0.15">
      <c r="A24" s="214"/>
      <c r="B24" s="243" t="s">
        <v>155</v>
      </c>
      <c r="C24" s="243"/>
      <c r="D24" s="243"/>
      <c r="E24" s="243"/>
      <c r="F24" s="243"/>
      <c r="G24" s="244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</row>
    <row r="25" spans="1:24" ht="27" customHeight="1" x14ac:dyDescent="0.15">
      <c r="A25" s="214"/>
      <c r="B25" s="243" t="s">
        <v>156</v>
      </c>
      <c r="C25" s="243"/>
      <c r="D25" s="243"/>
      <c r="E25" s="243"/>
      <c r="F25" s="243"/>
      <c r="G25" s="244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</row>
    <row r="26" spans="1:24" ht="27" customHeight="1" x14ac:dyDescent="0.15">
      <c r="A26" s="214"/>
      <c r="B26" s="243" t="s">
        <v>157</v>
      </c>
      <c r="C26" s="243"/>
      <c r="D26" s="243"/>
      <c r="E26" s="243"/>
      <c r="F26" s="243"/>
      <c r="G26" s="244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</row>
    <row r="27" spans="1:24" s="205" customFormat="1" ht="27" customHeight="1" x14ac:dyDescent="0.15">
      <c r="A27" s="248" t="s">
        <v>164</v>
      </c>
      <c r="B27" s="249"/>
      <c r="C27" s="249"/>
      <c r="D27" s="249"/>
      <c r="E27" s="249"/>
      <c r="F27" s="249"/>
      <c r="G27" s="250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</row>
    <row r="28" spans="1:24" s="205" customFormat="1" ht="27" customHeight="1" x14ac:dyDescent="0.15">
      <c r="A28" s="256" t="s">
        <v>245</v>
      </c>
      <c r="B28" s="257"/>
      <c r="C28" s="257"/>
      <c r="D28" s="257"/>
      <c r="E28" s="257"/>
      <c r="F28" s="257"/>
      <c r="G28" s="258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</row>
    <row r="29" spans="1:24" s="205" customFormat="1" ht="27" customHeight="1" x14ac:dyDescent="0.15">
      <c r="A29" s="259" t="s">
        <v>246</v>
      </c>
      <c r="B29" s="260"/>
      <c r="C29" s="260"/>
      <c r="D29" s="260"/>
      <c r="E29" s="260"/>
      <c r="F29" s="260"/>
      <c r="G29" s="261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</row>
    <row r="30" spans="1:24" s="205" customFormat="1" ht="27" customHeight="1" x14ac:dyDescent="0.15">
      <c r="A30" s="248" t="s">
        <v>165</v>
      </c>
      <c r="B30" s="249"/>
      <c r="C30" s="249"/>
      <c r="D30" s="249"/>
      <c r="E30" s="249"/>
      <c r="F30" s="249"/>
      <c r="G30" s="250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</row>
    <row r="31" spans="1:24" s="205" customFormat="1" ht="27" customHeight="1" x14ac:dyDescent="0.15">
      <c r="A31" s="251"/>
      <c r="B31" s="252"/>
      <c r="C31" s="252"/>
      <c r="D31" s="252"/>
      <c r="E31" s="252"/>
      <c r="F31" s="252"/>
      <c r="G31" s="253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</row>
    <row r="32" spans="1:24" s="205" customFormat="1" ht="27" customHeight="1" x14ac:dyDescent="0.15">
      <c r="A32" s="254"/>
      <c r="B32" s="242"/>
      <c r="C32" s="242"/>
      <c r="D32" s="242"/>
      <c r="E32" s="242"/>
      <c r="F32" s="242"/>
      <c r="G32" s="255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</row>
  </sheetData>
  <mergeCells count="48">
    <mergeCell ref="A30:G30"/>
    <mergeCell ref="H30:X32"/>
    <mergeCell ref="A31:G31"/>
    <mergeCell ref="A32:G32"/>
    <mergeCell ref="B22:G22"/>
    <mergeCell ref="H22:X22"/>
    <mergeCell ref="A23:G23"/>
    <mergeCell ref="H23:X23"/>
    <mergeCell ref="H27:X29"/>
    <mergeCell ref="A27:G27"/>
    <mergeCell ref="A28:G28"/>
    <mergeCell ref="A29:G29"/>
    <mergeCell ref="B24:G24"/>
    <mergeCell ref="H24:X24"/>
    <mergeCell ref="B25:G25"/>
    <mergeCell ref="H25:X25"/>
    <mergeCell ref="B26:G26"/>
    <mergeCell ref="H26:X26"/>
    <mergeCell ref="B21:G21"/>
    <mergeCell ref="H21:X21"/>
    <mergeCell ref="A16:G16"/>
    <mergeCell ref="H16:X16"/>
    <mergeCell ref="B17:G17"/>
    <mergeCell ref="H17:X17"/>
    <mergeCell ref="H20:X20"/>
    <mergeCell ref="A20:G20"/>
    <mergeCell ref="H15:X15"/>
    <mergeCell ref="B15:G15"/>
    <mergeCell ref="B18:G18"/>
    <mergeCell ref="H18:X18"/>
    <mergeCell ref="B19:G19"/>
    <mergeCell ref="H19:X19"/>
    <mergeCell ref="A1:E1"/>
    <mergeCell ref="A4:X5"/>
    <mergeCell ref="A7:G8"/>
    <mergeCell ref="H7:X8"/>
    <mergeCell ref="A9:G9"/>
    <mergeCell ref="H9:X9"/>
    <mergeCell ref="H14:X14"/>
    <mergeCell ref="B10:G10"/>
    <mergeCell ref="B11:G11"/>
    <mergeCell ref="B14:G14"/>
    <mergeCell ref="H12:X12"/>
    <mergeCell ref="H13:X13"/>
    <mergeCell ref="B12:G12"/>
    <mergeCell ref="B13:G13"/>
    <mergeCell ref="H10:X10"/>
    <mergeCell ref="H11:X11"/>
  </mergeCells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scale="9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50"/>
  <sheetViews>
    <sheetView view="pageBreakPreview" zoomScaleNormal="100" zoomScaleSheetLayoutView="100" workbookViewId="0">
      <selection activeCell="B15" sqref="B15:Y15"/>
    </sheetView>
  </sheetViews>
  <sheetFormatPr defaultColWidth="3.625" defaultRowHeight="15" customHeight="1" x14ac:dyDescent="0.15"/>
  <cols>
    <col min="1" max="24" width="3.625" style="205"/>
    <col min="25" max="25" width="4" style="205" customWidth="1"/>
    <col min="26" max="16384" width="3.625" style="205"/>
  </cols>
  <sheetData>
    <row r="1" spans="1:25" ht="15" customHeight="1" x14ac:dyDescent="0.15">
      <c r="A1" s="233" t="s">
        <v>88</v>
      </c>
      <c r="B1" s="233"/>
      <c r="C1" s="233"/>
      <c r="D1" s="233"/>
      <c r="H1" s="206"/>
      <c r="I1" s="206"/>
    </row>
    <row r="3" spans="1:25" ht="15" customHeight="1" x14ac:dyDescent="0.15">
      <c r="R3" s="235" t="s">
        <v>70</v>
      </c>
      <c r="S3" s="235"/>
      <c r="T3" s="235"/>
      <c r="U3" s="235"/>
      <c r="V3" s="235"/>
      <c r="W3" s="235"/>
      <c r="X3" s="235"/>
      <c r="Y3" s="235"/>
    </row>
    <row r="5" spans="1:25" ht="15" customHeight="1" x14ac:dyDescent="0.15">
      <c r="A5" s="236" t="s">
        <v>69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</row>
    <row r="6" spans="1:25" ht="15" customHeight="1" x14ac:dyDescent="0.15">
      <c r="A6" s="236"/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</row>
    <row r="7" spans="1:25" ht="15.95" customHeight="1" x14ac:dyDescent="0.15">
      <c r="A7" s="222"/>
      <c r="B7" s="222"/>
      <c r="C7" s="222"/>
      <c r="D7" s="222"/>
      <c r="E7" s="222"/>
      <c r="F7" s="222"/>
      <c r="G7" s="222"/>
      <c r="H7" s="222"/>
      <c r="I7" s="222"/>
    </row>
    <row r="8" spans="1:25" ht="15.95" customHeight="1" x14ac:dyDescent="0.15">
      <c r="A8" s="222"/>
      <c r="B8" s="222"/>
      <c r="C8" s="222"/>
      <c r="D8" s="222"/>
      <c r="E8" s="222"/>
      <c r="F8" s="222"/>
      <c r="G8" s="222"/>
      <c r="H8" s="222"/>
      <c r="I8" s="222"/>
    </row>
    <row r="9" spans="1:25" ht="18" customHeight="1" x14ac:dyDescent="0.15">
      <c r="A9" s="205" t="s">
        <v>77</v>
      </c>
    </row>
    <row r="10" spans="1:25" ht="15.95" customHeight="1" x14ac:dyDescent="0.15"/>
    <row r="11" spans="1:25" ht="15.95" customHeight="1" x14ac:dyDescent="0.15"/>
    <row r="12" spans="1:25" ht="18" customHeight="1" x14ac:dyDescent="0.15">
      <c r="A12" s="205" t="s">
        <v>90</v>
      </c>
      <c r="B12" s="233" t="s">
        <v>269</v>
      </c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</row>
    <row r="13" spans="1:25" ht="18" customHeight="1" x14ac:dyDescent="0.15">
      <c r="B13" s="233" t="s">
        <v>237</v>
      </c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</row>
    <row r="14" spans="1:25" ht="18" customHeight="1" x14ac:dyDescent="0.15">
      <c r="B14" s="233" t="s">
        <v>247</v>
      </c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</row>
    <row r="15" spans="1:25" ht="18" customHeight="1" x14ac:dyDescent="0.15">
      <c r="B15" s="233" t="s">
        <v>248</v>
      </c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</row>
    <row r="16" spans="1:25" ht="15.95" customHeight="1" x14ac:dyDescent="0.15"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</row>
    <row r="17" spans="1:25" ht="18" customHeight="1" x14ac:dyDescent="0.15">
      <c r="A17" s="237" t="s">
        <v>72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</row>
    <row r="18" spans="1:25" ht="15.95" customHeight="1" x14ac:dyDescent="0.15"/>
    <row r="19" spans="1:25" ht="18" customHeight="1" x14ac:dyDescent="0.15">
      <c r="A19" s="237" t="s">
        <v>270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</row>
    <row r="20" spans="1:25" ht="18" customHeight="1" x14ac:dyDescent="0.15">
      <c r="A20" s="215"/>
      <c r="B20" s="262" t="s">
        <v>271</v>
      </c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</row>
    <row r="21" spans="1:25" ht="18" customHeight="1" x14ac:dyDescent="0.15">
      <c r="A21" s="215"/>
      <c r="B21" s="262" t="s">
        <v>224</v>
      </c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</row>
    <row r="22" spans="1:25" ht="18" customHeight="1" x14ac:dyDescent="0.15">
      <c r="A22" s="215"/>
      <c r="B22" s="262" t="s">
        <v>225</v>
      </c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</row>
    <row r="23" spans="1:25" ht="18" customHeight="1" x14ac:dyDescent="0.15">
      <c r="A23" s="215"/>
      <c r="B23" s="262" t="s">
        <v>116</v>
      </c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</row>
    <row r="24" spans="1:25" ht="18" customHeight="1" x14ac:dyDescent="0.15">
      <c r="A24" s="215"/>
      <c r="B24" s="215"/>
      <c r="C24" s="233" t="s">
        <v>117</v>
      </c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</row>
    <row r="25" spans="1:25" ht="18" customHeight="1" x14ac:dyDescent="0.15">
      <c r="A25" s="215"/>
      <c r="B25" s="215"/>
      <c r="C25" s="233" t="s">
        <v>206</v>
      </c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</row>
    <row r="26" spans="1:25" ht="18" customHeight="1" x14ac:dyDescent="0.15">
      <c r="A26" s="215"/>
      <c r="B26" s="215"/>
      <c r="C26" s="233" t="s">
        <v>118</v>
      </c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</row>
    <row r="27" spans="1:25" ht="18" customHeight="1" x14ac:dyDescent="0.15">
      <c r="A27" s="215"/>
      <c r="B27" s="215"/>
      <c r="C27" s="233" t="s">
        <v>119</v>
      </c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</row>
    <row r="28" spans="1:25" ht="18" customHeight="1" x14ac:dyDescent="0.15">
      <c r="A28" s="215"/>
      <c r="B28" s="215"/>
      <c r="C28" s="233" t="s">
        <v>207</v>
      </c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</row>
    <row r="29" spans="1:25" ht="18" customHeight="1" x14ac:dyDescent="0.15">
      <c r="A29" s="215"/>
      <c r="B29" s="215"/>
      <c r="C29" s="233" t="s">
        <v>208</v>
      </c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</row>
    <row r="30" spans="1:25" ht="18" customHeight="1" x14ac:dyDescent="0.15">
      <c r="A30" s="215"/>
      <c r="B30" s="215"/>
      <c r="C30" s="233" t="s">
        <v>209</v>
      </c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</row>
    <row r="31" spans="1:25" ht="18" customHeight="1" x14ac:dyDescent="0.15">
      <c r="A31" s="215"/>
      <c r="B31" s="215"/>
      <c r="C31" s="233" t="s">
        <v>210</v>
      </c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</row>
    <row r="32" spans="1:25" ht="18" customHeight="1" x14ac:dyDescent="0.15">
      <c r="A32" s="215"/>
      <c r="B32" s="215"/>
      <c r="C32" s="233" t="s">
        <v>211</v>
      </c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</row>
    <row r="33" spans="1:25" ht="18" customHeight="1" x14ac:dyDescent="0.15">
      <c r="A33" s="215"/>
      <c r="B33" s="215"/>
      <c r="C33" s="233" t="s">
        <v>210</v>
      </c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</row>
    <row r="34" spans="1:25" ht="18" customHeight="1" x14ac:dyDescent="0.15">
      <c r="A34" s="215"/>
      <c r="B34" s="215"/>
      <c r="C34" s="233" t="s">
        <v>120</v>
      </c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</row>
    <row r="35" spans="1:25" ht="18" customHeight="1" x14ac:dyDescent="0.15">
      <c r="A35" s="215"/>
      <c r="B35" s="215"/>
      <c r="C35" s="233" t="s">
        <v>212</v>
      </c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</row>
    <row r="36" spans="1:25" ht="18" customHeight="1" x14ac:dyDescent="0.15">
      <c r="A36" s="215"/>
      <c r="B36" s="215"/>
      <c r="C36" s="233" t="s">
        <v>213</v>
      </c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</row>
    <row r="37" spans="1:25" ht="18" customHeight="1" x14ac:dyDescent="0.15">
      <c r="A37" s="215"/>
      <c r="B37" s="262" t="s">
        <v>272</v>
      </c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</row>
    <row r="38" spans="1:25" ht="18" customHeight="1" x14ac:dyDescent="0.15">
      <c r="A38" s="215"/>
      <c r="B38" s="262" t="s">
        <v>257</v>
      </c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</row>
    <row r="39" spans="1:25" ht="18" customHeight="1" x14ac:dyDescent="0.15">
      <c r="A39" s="215"/>
      <c r="B39" s="262" t="s">
        <v>273</v>
      </c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</row>
    <row r="40" spans="1:25" ht="18" customHeight="1" x14ac:dyDescent="0.15">
      <c r="A40" s="215"/>
      <c r="B40" s="262" t="s">
        <v>274</v>
      </c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</row>
    <row r="41" spans="1:25" ht="18" customHeight="1" x14ac:dyDescent="0.15">
      <c r="A41" s="215"/>
      <c r="B41" s="262" t="s">
        <v>259</v>
      </c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</row>
    <row r="42" spans="1:25" ht="18" customHeight="1" x14ac:dyDescent="0.15">
      <c r="A42" s="215"/>
      <c r="B42" s="215"/>
      <c r="U42" s="235" t="s">
        <v>91</v>
      </c>
      <c r="V42" s="235"/>
      <c r="W42" s="235"/>
      <c r="X42" s="235"/>
      <c r="Y42" s="235"/>
    </row>
    <row r="43" spans="1:25" ht="9" customHeight="1" x14ac:dyDescent="0.15"/>
    <row r="44" spans="1:25" ht="14.1" customHeight="1" x14ac:dyDescent="0.15">
      <c r="E44" s="233" t="s">
        <v>125</v>
      </c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</row>
    <row r="45" spans="1:25" ht="14.1" customHeight="1" x14ac:dyDescent="0.15"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</row>
    <row r="46" spans="1:25" ht="14.1" customHeight="1" x14ac:dyDescent="0.15">
      <c r="E46" s="233" t="s">
        <v>126</v>
      </c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</row>
    <row r="47" spans="1:25" ht="14.1" customHeight="1" x14ac:dyDescent="0.15"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</row>
    <row r="48" spans="1:25" ht="14.1" customHeight="1" x14ac:dyDescent="0.15">
      <c r="E48" s="233" t="s">
        <v>134</v>
      </c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 t="s">
        <v>135</v>
      </c>
      <c r="X48" s="233"/>
      <c r="Y48" s="233"/>
    </row>
    <row r="49" spans="5:25" ht="14.1" customHeight="1" x14ac:dyDescent="0.15"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</row>
    <row r="50" spans="5:25" ht="9" customHeight="1" x14ac:dyDescent="0.15"/>
  </sheetData>
  <mergeCells count="39">
    <mergeCell ref="E44:H45"/>
    <mergeCell ref="I44:Y45"/>
    <mergeCell ref="E46:H47"/>
    <mergeCell ref="I46:Y47"/>
    <mergeCell ref="E48:H49"/>
    <mergeCell ref="I48:V49"/>
    <mergeCell ref="W48:Y49"/>
    <mergeCell ref="A1:D1"/>
    <mergeCell ref="R3:Y3"/>
    <mergeCell ref="C34:Y34"/>
    <mergeCell ref="C35:Y35"/>
    <mergeCell ref="C29:Y29"/>
    <mergeCell ref="C30:Y30"/>
    <mergeCell ref="C31:Y31"/>
    <mergeCell ref="C32:Y32"/>
    <mergeCell ref="C33:Y33"/>
    <mergeCell ref="C24:Y24"/>
    <mergeCell ref="C25:Y25"/>
    <mergeCell ref="C26:Y26"/>
    <mergeCell ref="C27:Y27"/>
    <mergeCell ref="C28:Y28"/>
    <mergeCell ref="A5:Y6"/>
    <mergeCell ref="A17:Y17"/>
    <mergeCell ref="C36:Y36"/>
    <mergeCell ref="B37:Y37"/>
    <mergeCell ref="B39:Y39"/>
    <mergeCell ref="B40:Y40"/>
    <mergeCell ref="U42:Y42"/>
    <mergeCell ref="B41:Y41"/>
    <mergeCell ref="B38:Y38"/>
    <mergeCell ref="B23:Y23"/>
    <mergeCell ref="B12:Y12"/>
    <mergeCell ref="B13:Y13"/>
    <mergeCell ref="B14:Y14"/>
    <mergeCell ref="B15:Y15"/>
    <mergeCell ref="B20:Y20"/>
    <mergeCell ref="B21:Y21"/>
    <mergeCell ref="B22:Y22"/>
    <mergeCell ref="A19:Y19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X42"/>
  <sheetViews>
    <sheetView view="pageBreakPreview" zoomScaleNormal="100" zoomScaleSheetLayoutView="100" workbookViewId="0">
      <selection activeCell="C26" sqref="C26:W26"/>
    </sheetView>
  </sheetViews>
  <sheetFormatPr defaultColWidth="3.625" defaultRowHeight="18" customHeight="1" x14ac:dyDescent="0.15"/>
  <cols>
    <col min="1" max="16384" width="3.625" style="205"/>
  </cols>
  <sheetData>
    <row r="1" spans="1:24" ht="18" customHeight="1" x14ac:dyDescent="0.15">
      <c r="A1" s="233" t="s">
        <v>95</v>
      </c>
      <c r="B1" s="233"/>
      <c r="C1" s="233"/>
      <c r="D1" s="233"/>
      <c r="E1" s="233"/>
    </row>
    <row r="3" spans="1:24" ht="18" customHeight="1" x14ac:dyDescent="0.15">
      <c r="R3" s="235" t="s">
        <v>70</v>
      </c>
      <c r="S3" s="235"/>
      <c r="T3" s="235"/>
      <c r="U3" s="235"/>
      <c r="V3" s="235"/>
      <c r="W3" s="235"/>
      <c r="X3" s="235"/>
    </row>
    <row r="4" spans="1:24" ht="18" customHeight="1" x14ac:dyDescent="0.15">
      <c r="R4" s="208"/>
      <c r="S4" s="208"/>
      <c r="T4" s="208"/>
      <c r="U4" s="208"/>
      <c r="V4" s="208"/>
      <c r="W4" s="208"/>
      <c r="X4" s="208"/>
    </row>
    <row r="5" spans="1:24" ht="18" customHeight="1" x14ac:dyDescent="0.15">
      <c r="A5" s="233" t="s">
        <v>76</v>
      </c>
      <c r="B5" s="233"/>
      <c r="C5" s="233"/>
      <c r="D5" s="233"/>
      <c r="E5" s="233"/>
      <c r="F5" s="233"/>
    </row>
    <row r="7" spans="1:24" ht="18" customHeight="1" x14ac:dyDescent="0.15">
      <c r="A7" s="236" t="s">
        <v>166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</row>
    <row r="8" spans="1:24" ht="18" customHeight="1" x14ac:dyDescent="0.15">
      <c r="A8" s="236"/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</row>
    <row r="11" spans="1:24" ht="18" customHeight="1" x14ac:dyDescent="0.15">
      <c r="A11" s="233" t="s">
        <v>133</v>
      </c>
      <c r="B11" s="233"/>
      <c r="C11" s="233"/>
      <c r="D11" s="233"/>
      <c r="E11" s="233"/>
      <c r="F11" s="233"/>
    </row>
    <row r="12" spans="1:24" ht="18" customHeight="1" x14ac:dyDescent="0.15">
      <c r="C12" s="233" t="s">
        <v>125</v>
      </c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</row>
    <row r="13" spans="1:24" ht="18" customHeight="1" x14ac:dyDescent="0.15"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</row>
    <row r="14" spans="1:24" ht="18" customHeight="1" x14ac:dyDescent="0.15">
      <c r="C14" s="233" t="s">
        <v>126</v>
      </c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</row>
    <row r="15" spans="1:24" ht="18" customHeight="1" x14ac:dyDescent="0.15"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</row>
    <row r="16" spans="1:24" ht="18" customHeight="1" x14ac:dyDescent="0.15">
      <c r="C16" s="233" t="s">
        <v>134</v>
      </c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 t="s">
        <v>135</v>
      </c>
      <c r="U16" s="233"/>
      <c r="V16" s="233"/>
      <c r="W16" s="233"/>
    </row>
    <row r="17" spans="1:23" ht="18" customHeight="1" x14ac:dyDescent="0.15"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</row>
    <row r="18" spans="1:23" ht="18" customHeight="1" x14ac:dyDescent="0.15">
      <c r="C18" s="233" t="s">
        <v>127</v>
      </c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</row>
    <row r="19" spans="1:23" ht="18" customHeight="1" x14ac:dyDescent="0.15"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</row>
    <row r="20" spans="1:23" ht="18" customHeight="1" x14ac:dyDescent="0.15"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</row>
    <row r="22" spans="1:23" ht="18" customHeight="1" x14ac:dyDescent="0.15">
      <c r="B22" s="233" t="s">
        <v>238</v>
      </c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</row>
    <row r="23" spans="1:23" ht="18" customHeight="1" x14ac:dyDescent="0.15"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</row>
    <row r="24" spans="1:23" ht="18" customHeight="1" x14ac:dyDescent="0.15">
      <c r="B24" s="237" t="s">
        <v>136</v>
      </c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</row>
    <row r="25" spans="1:23" ht="18" customHeight="1" x14ac:dyDescent="0.15">
      <c r="A25" s="205">
        <v>1</v>
      </c>
      <c r="B25" s="233" t="s">
        <v>181</v>
      </c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</row>
    <row r="26" spans="1:23" ht="18" customHeight="1" x14ac:dyDescent="0.15">
      <c r="C26" s="394" t="s">
        <v>275</v>
      </c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</row>
    <row r="27" spans="1:23" ht="18" customHeight="1" x14ac:dyDescent="0.15"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</row>
    <row r="28" spans="1:23" ht="18" customHeight="1" x14ac:dyDescent="0.15">
      <c r="A28" s="205">
        <v>2</v>
      </c>
      <c r="B28" s="233" t="s">
        <v>184</v>
      </c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</row>
    <row r="29" spans="1:23" ht="18" customHeight="1" x14ac:dyDescent="0.15">
      <c r="B29" s="216"/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5"/>
    </row>
    <row r="30" spans="1:23" ht="18" customHeight="1" x14ac:dyDescent="0.15">
      <c r="B30" s="216"/>
      <c r="C30" s="266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8"/>
    </row>
    <row r="31" spans="1:23" ht="18" customHeight="1" x14ac:dyDescent="0.15">
      <c r="B31" s="216"/>
      <c r="C31" s="266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8"/>
    </row>
    <row r="32" spans="1:23" ht="18" customHeight="1" x14ac:dyDescent="0.15">
      <c r="B32" s="216"/>
      <c r="C32" s="266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8"/>
    </row>
    <row r="33" spans="2:23" ht="18" customHeight="1" x14ac:dyDescent="0.15">
      <c r="B33" s="216"/>
      <c r="C33" s="266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8"/>
    </row>
    <row r="34" spans="2:23" ht="18" customHeight="1" x14ac:dyDescent="0.15">
      <c r="B34" s="216"/>
      <c r="C34" s="266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8"/>
    </row>
    <row r="35" spans="2:23" ht="18" customHeight="1" x14ac:dyDescent="0.15">
      <c r="B35" s="216"/>
      <c r="C35" s="269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70"/>
    </row>
    <row r="36" spans="2:23" ht="18" customHeight="1" x14ac:dyDescent="0.15"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</row>
    <row r="37" spans="2:23" ht="18" customHeight="1" x14ac:dyDescent="0.15"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</row>
    <row r="38" spans="2:23" ht="18" customHeight="1" x14ac:dyDescent="0.15">
      <c r="B38" s="209"/>
      <c r="C38" s="210"/>
      <c r="J38" s="242" t="s">
        <v>137</v>
      </c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</row>
    <row r="39" spans="2:23" ht="18" customHeight="1" x14ac:dyDescent="0.15">
      <c r="E39" s="210"/>
      <c r="F39" s="211"/>
      <c r="G39" s="210"/>
      <c r="H39" s="209"/>
      <c r="I39" s="210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</row>
    <row r="40" spans="2:23" ht="18" customHeight="1" x14ac:dyDescent="0.15">
      <c r="H40" s="209"/>
      <c r="I40" s="210"/>
      <c r="J40" s="241" t="s">
        <v>127</v>
      </c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</row>
    <row r="41" spans="2:23" ht="18" customHeight="1" x14ac:dyDescent="0.15">
      <c r="H41" s="209"/>
      <c r="I41" s="210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</row>
    <row r="42" spans="2:23" ht="18" customHeight="1" x14ac:dyDescent="0.15">
      <c r="H42" s="210"/>
      <c r="I42" s="210"/>
    </row>
  </sheetData>
  <mergeCells count="28">
    <mergeCell ref="J38:N39"/>
    <mergeCell ref="O38:W39"/>
    <mergeCell ref="J40:N41"/>
    <mergeCell ref="O40:W41"/>
    <mergeCell ref="B27:W27"/>
    <mergeCell ref="B36:W36"/>
    <mergeCell ref="B28:W28"/>
    <mergeCell ref="B22:W22"/>
    <mergeCell ref="B23:W23"/>
    <mergeCell ref="B24:W24"/>
    <mergeCell ref="B25:E25"/>
    <mergeCell ref="F25:W25"/>
    <mergeCell ref="C26:W26"/>
    <mergeCell ref="C29:W35"/>
    <mergeCell ref="C18:F19"/>
    <mergeCell ref="G18:W19"/>
    <mergeCell ref="A1:E1"/>
    <mergeCell ref="R3:X3"/>
    <mergeCell ref="A5:F5"/>
    <mergeCell ref="A7:X8"/>
    <mergeCell ref="A11:F11"/>
    <mergeCell ref="C12:F13"/>
    <mergeCell ref="G12:W13"/>
    <mergeCell ref="C14:F15"/>
    <mergeCell ref="G14:W15"/>
    <mergeCell ref="C16:F17"/>
    <mergeCell ref="G16:S17"/>
    <mergeCell ref="T16:W1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G42"/>
  <sheetViews>
    <sheetView view="pageBreakPreview" zoomScaleNormal="100" zoomScaleSheetLayoutView="100" workbookViewId="0">
      <selection activeCell="C27" sqref="C27:W27"/>
    </sheetView>
  </sheetViews>
  <sheetFormatPr defaultColWidth="3.625" defaultRowHeight="18" customHeight="1" x14ac:dyDescent="0.15"/>
  <cols>
    <col min="1" max="16384" width="3.625" style="205"/>
  </cols>
  <sheetData>
    <row r="1" spans="1:24" ht="18" customHeight="1" x14ac:dyDescent="0.15">
      <c r="A1" s="233" t="s">
        <v>94</v>
      </c>
      <c r="B1" s="233"/>
      <c r="C1" s="233"/>
      <c r="D1" s="233"/>
      <c r="E1" s="233"/>
    </row>
    <row r="3" spans="1:24" ht="18" customHeight="1" x14ac:dyDescent="0.15">
      <c r="R3" s="235" t="s">
        <v>70</v>
      </c>
      <c r="S3" s="235"/>
      <c r="T3" s="235"/>
      <c r="U3" s="235"/>
      <c r="V3" s="235"/>
      <c r="W3" s="235"/>
      <c r="X3" s="235"/>
    </row>
    <row r="4" spans="1:24" ht="18" customHeight="1" x14ac:dyDescent="0.15">
      <c r="R4" s="208"/>
      <c r="S4" s="208"/>
      <c r="T4" s="208"/>
      <c r="U4" s="208"/>
      <c r="V4" s="208"/>
      <c r="W4" s="208"/>
      <c r="X4" s="208"/>
    </row>
    <row r="5" spans="1:24" ht="18" customHeight="1" x14ac:dyDescent="0.15">
      <c r="A5" s="233" t="s">
        <v>76</v>
      </c>
      <c r="B5" s="233"/>
      <c r="C5" s="233"/>
      <c r="D5" s="233"/>
      <c r="E5" s="233"/>
      <c r="F5" s="233"/>
    </row>
    <row r="7" spans="1:24" ht="18" customHeight="1" x14ac:dyDescent="0.15">
      <c r="A7" s="236" t="s">
        <v>239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</row>
    <row r="8" spans="1:24" ht="18" customHeight="1" x14ac:dyDescent="0.15">
      <c r="A8" s="236"/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</row>
    <row r="11" spans="1:24" ht="18" customHeight="1" x14ac:dyDescent="0.15">
      <c r="A11" s="233" t="s">
        <v>133</v>
      </c>
      <c r="B11" s="233"/>
      <c r="C11" s="233"/>
      <c r="D11" s="233"/>
      <c r="E11" s="233"/>
      <c r="F11" s="233"/>
    </row>
    <row r="12" spans="1:24" ht="18" customHeight="1" x14ac:dyDescent="0.15">
      <c r="C12" s="233" t="s">
        <v>125</v>
      </c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</row>
    <row r="13" spans="1:24" ht="18" customHeight="1" x14ac:dyDescent="0.15"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</row>
    <row r="14" spans="1:24" ht="18" customHeight="1" x14ac:dyDescent="0.15">
      <c r="C14" s="233" t="s">
        <v>126</v>
      </c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</row>
    <row r="15" spans="1:24" ht="18" customHeight="1" x14ac:dyDescent="0.15"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</row>
    <row r="16" spans="1:24" ht="18" customHeight="1" x14ac:dyDescent="0.15">
      <c r="C16" s="233" t="s">
        <v>134</v>
      </c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 t="s">
        <v>135</v>
      </c>
      <c r="U16" s="233"/>
      <c r="V16" s="233"/>
      <c r="W16" s="233"/>
    </row>
    <row r="17" spans="1:33" ht="18" customHeight="1" x14ac:dyDescent="0.15"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</row>
    <row r="18" spans="1:33" ht="18" customHeight="1" x14ac:dyDescent="0.15">
      <c r="C18" s="233" t="s">
        <v>127</v>
      </c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</row>
    <row r="19" spans="1:33" ht="18" customHeight="1" x14ac:dyDescent="0.15"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</row>
    <row r="20" spans="1:33" ht="18" customHeight="1" x14ac:dyDescent="0.15"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</row>
    <row r="22" spans="1:33" ht="18" customHeight="1" x14ac:dyDescent="0.15">
      <c r="B22" s="233" t="s">
        <v>240</v>
      </c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</row>
    <row r="23" spans="1:33" ht="18" customHeight="1" x14ac:dyDescent="0.15"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</row>
    <row r="24" spans="1:33" ht="18" customHeight="1" x14ac:dyDescent="0.15">
      <c r="B24" s="237" t="s">
        <v>136</v>
      </c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</row>
    <row r="25" spans="1:33" ht="18" customHeight="1" x14ac:dyDescent="0.15"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</row>
    <row r="26" spans="1:33" ht="18" customHeight="1" x14ac:dyDescent="0.15">
      <c r="A26" s="205">
        <v>1</v>
      </c>
      <c r="B26" s="233" t="s">
        <v>181</v>
      </c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</row>
    <row r="27" spans="1:33" ht="18" customHeight="1" x14ac:dyDescent="0.15">
      <c r="C27" s="394" t="s">
        <v>275</v>
      </c>
      <c r="D27" s="394"/>
      <c r="E27" s="394"/>
      <c r="F27" s="394"/>
      <c r="G27" s="394"/>
      <c r="H27" s="394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</row>
    <row r="28" spans="1:33" ht="18" customHeight="1" x14ac:dyDescent="0.15"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</row>
    <row r="29" spans="1:33" ht="18" customHeight="1" x14ac:dyDescent="0.15">
      <c r="A29" s="205">
        <v>2</v>
      </c>
      <c r="B29" s="233" t="s">
        <v>182</v>
      </c>
      <c r="C29" s="233"/>
      <c r="D29" s="233"/>
      <c r="E29" s="233"/>
      <c r="AC29" s="233"/>
      <c r="AD29" s="233"/>
      <c r="AE29" s="233"/>
      <c r="AF29" s="233"/>
      <c r="AG29" s="233"/>
    </row>
    <row r="30" spans="1:33" ht="18" customHeight="1" x14ac:dyDescent="0.15">
      <c r="C30" s="233" t="s">
        <v>241</v>
      </c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AC30" s="233"/>
      <c r="AD30" s="233"/>
      <c r="AE30" s="233"/>
      <c r="AF30" s="233"/>
      <c r="AG30" s="233"/>
    </row>
    <row r="31" spans="1:33" ht="18" customHeight="1" x14ac:dyDescent="0.15">
      <c r="C31" s="233" t="s">
        <v>185</v>
      </c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</row>
    <row r="32" spans="1:33" ht="18" customHeight="1" x14ac:dyDescent="0.15">
      <c r="C32" s="233" t="s">
        <v>242</v>
      </c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</row>
    <row r="33" spans="1:23" ht="18" customHeight="1" x14ac:dyDescent="0.15">
      <c r="C33" s="233" t="s">
        <v>186</v>
      </c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</row>
    <row r="34" spans="1:23" ht="18" customHeight="1" x14ac:dyDescent="0.15">
      <c r="C34" s="233" t="s">
        <v>243</v>
      </c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</row>
    <row r="35" spans="1:23" ht="18" customHeight="1" x14ac:dyDescent="0.15">
      <c r="C35" s="233" t="s">
        <v>226</v>
      </c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</row>
    <row r="36" spans="1:23" ht="18" customHeight="1" x14ac:dyDescent="0.15">
      <c r="C36" s="233" t="s">
        <v>249</v>
      </c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</row>
    <row r="38" spans="1:23" ht="18" customHeight="1" x14ac:dyDescent="0.15">
      <c r="B38" s="207"/>
      <c r="C38" s="207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</row>
    <row r="40" spans="1:23" ht="18" customHeight="1" x14ac:dyDescent="0.15">
      <c r="A40" s="207"/>
      <c r="B40" s="237" t="s">
        <v>138</v>
      </c>
      <c r="C40" s="237"/>
      <c r="D40" s="233" t="s">
        <v>204</v>
      </c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</row>
    <row r="41" spans="1:23" ht="18" customHeight="1" x14ac:dyDescent="0.15">
      <c r="B41" s="237"/>
      <c r="C41" s="237"/>
      <c r="D41" s="233" t="s">
        <v>205</v>
      </c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</row>
    <row r="42" spans="1:23" ht="18" customHeight="1" x14ac:dyDescent="0.15">
      <c r="B42" s="237"/>
      <c r="C42" s="237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</row>
  </sheetData>
  <mergeCells count="37">
    <mergeCell ref="C35:W35"/>
    <mergeCell ref="C36:W36"/>
    <mergeCell ref="D42:W42"/>
    <mergeCell ref="B42:C42"/>
    <mergeCell ref="B40:C40"/>
    <mergeCell ref="D40:W40"/>
    <mergeCell ref="B41:C41"/>
    <mergeCell ref="D41:W41"/>
    <mergeCell ref="AC29:AG29"/>
    <mergeCell ref="AC30:AG30"/>
    <mergeCell ref="C31:W31"/>
    <mergeCell ref="C32:W32"/>
    <mergeCell ref="C33:W33"/>
    <mergeCell ref="B22:W22"/>
    <mergeCell ref="B23:W23"/>
    <mergeCell ref="B24:W24"/>
    <mergeCell ref="B25:W25"/>
    <mergeCell ref="C34:W34"/>
    <mergeCell ref="B26:E26"/>
    <mergeCell ref="F26:W26"/>
    <mergeCell ref="C27:W27"/>
    <mergeCell ref="B29:E29"/>
    <mergeCell ref="C30:W30"/>
    <mergeCell ref="C18:F19"/>
    <mergeCell ref="G18:W19"/>
    <mergeCell ref="A1:E1"/>
    <mergeCell ref="R3:X3"/>
    <mergeCell ref="A5:F5"/>
    <mergeCell ref="A7:X8"/>
    <mergeCell ref="A11:F11"/>
    <mergeCell ref="C12:F13"/>
    <mergeCell ref="G12:W13"/>
    <mergeCell ref="C14:F15"/>
    <mergeCell ref="G14:W15"/>
    <mergeCell ref="C16:F17"/>
    <mergeCell ref="G16:S17"/>
    <mergeCell ref="T16:W17"/>
  </mergeCells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X50"/>
  <sheetViews>
    <sheetView view="pageBreakPreview" zoomScaleNormal="100" zoomScaleSheetLayoutView="100" workbookViewId="0">
      <selection activeCell="A10" sqref="A10:F17"/>
    </sheetView>
  </sheetViews>
  <sheetFormatPr defaultColWidth="3.625" defaultRowHeight="17.100000000000001" customHeight="1" x14ac:dyDescent="0.15"/>
  <cols>
    <col min="1" max="16384" width="3.625" style="213"/>
  </cols>
  <sheetData>
    <row r="1" spans="1:24" ht="17.100000000000001" customHeight="1" x14ac:dyDescent="0.15">
      <c r="A1" s="245" t="s">
        <v>93</v>
      </c>
      <c r="B1" s="245"/>
      <c r="C1" s="245"/>
      <c r="D1" s="245"/>
    </row>
    <row r="3" spans="1:24" ht="17.100000000000001" customHeight="1" x14ac:dyDescent="0.15">
      <c r="Q3" s="280" t="s">
        <v>70</v>
      </c>
      <c r="R3" s="280"/>
      <c r="S3" s="280"/>
      <c r="T3" s="280"/>
      <c r="U3" s="280"/>
      <c r="V3" s="280"/>
      <c r="W3" s="280"/>
      <c r="X3" s="280"/>
    </row>
    <row r="5" spans="1:24" ht="17.100000000000001" customHeight="1" x14ac:dyDescent="0.15">
      <c r="A5" s="236" t="s">
        <v>123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7.100000000000001" customHeight="1" x14ac:dyDescent="0.15">
      <c r="A6" s="236"/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</row>
    <row r="7" spans="1:24" ht="15.95" customHeight="1" x14ac:dyDescent="0.15"/>
    <row r="8" spans="1:24" ht="18" customHeight="1" x14ac:dyDescent="0.15">
      <c r="A8" s="246" t="s">
        <v>97</v>
      </c>
      <c r="B8" s="246"/>
      <c r="C8" s="246"/>
      <c r="D8" s="246"/>
      <c r="E8" s="246"/>
      <c r="F8" s="246"/>
      <c r="G8" s="246" t="s">
        <v>98</v>
      </c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</row>
    <row r="9" spans="1:24" ht="18" customHeight="1" x14ac:dyDescent="0.15">
      <c r="A9" s="246"/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</row>
    <row r="10" spans="1:24" ht="18" customHeight="1" x14ac:dyDescent="0.15">
      <c r="A10" s="281" t="s">
        <v>244</v>
      </c>
      <c r="B10" s="281"/>
      <c r="C10" s="281"/>
      <c r="D10" s="281"/>
      <c r="E10" s="281"/>
      <c r="F10" s="281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</row>
    <row r="11" spans="1:24" ht="18" customHeight="1" x14ac:dyDescent="0.15">
      <c r="A11" s="281"/>
      <c r="B11" s="281"/>
      <c r="C11" s="281"/>
      <c r="D11" s="281"/>
      <c r="E11" s="281"/>
      <c r="F11" s="281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</row>
    <row r="12" spans="1:24" ht="18" customHeight="1" x14ac:dyDescent="0.15">
      <c r="A12" s="281"/>
      <c r="B12" s="281"/>
      <c r="C12" s="281"/>
      <c r="D12" s="281"/>
      <c r="E12" s="281"/>
      <c r="F12" s="281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</row>
    <row r="13" spans="1:24" ht="18" customHeight="1" x14ac:dyDescent="0.15">
      <c r="A13" s="281"/>
      <c r="B13" s="281"/>
      <c r="C13" s="281"/>
      <c r="D13" s="281"/>
      <c r="E13" s="281"/>
      <c r="F13" s="281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</row>
    <row r="14" spans="1:24" ht="18" customHeight="1" x14ac:dyDescent="0.15">
      <c r="A14" s="281"/>
      <c r="B14" s="281"/>
      <c r="C14" s="281"/>
      <c r="D14" s="281"/>
      <c r="E14" s="281"/>
      <c r="F14" s="281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</row>
    <row r="15" spans="1:24" ht="18" customHeight="1" x14ac:dyDescent="0.15">
      <c r="A15" s="281"/>
      <c r="B15" s="281"/>
      <c r="C15" s="281"/>
      <c r="D15" s="281"/>
      <c r="E15" s="281"/>
      <c r="F15" s="281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</row>
    <row r="16" spans="1:24" ht="18" customHeight="1" x14ac:dyDescent="0.15">
      <c r="A16" s="281"/>
      <c r="B16" s="281"/>
      <c r="C16" s="281"/>
      <c r="D16" s="281"/>
      <c r="E16" s="281"/>
      <c r="F16" s="281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</row>
    <row r="17" spans="1:24" ht="18" customHeight="1" x14ac:dyDescent="0.15">
      <c r="A17" s="281"/>
      <c r="B17" s="281"/>
      <c r="C17" s="281"/>
      <c r="D17" s="281"/>
      <c r="E17" s="281"/>
      <c r="F17" s="281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</row>
    <row r="18" spans="1:24" ht="18" customHeight="1" x14ac:dyDescent="0.15">
      <c r="A18" s="273" t="s">
        <v>122</v>
      </c>
      <c r="B18" s="273"/>
      <c r="C18" s="277" t="s">
        <v>139</v>
      </c>
      <c r="D18" s="278"/>
      <c r="E18" s="278"/>
      <c r="F18" s="279"/>
      <c r="G18" s="271" t="s">
        <v>141</v>
      </c>
      <c r="H18" s="271"/>
      <c r="I18" s="271"/>
      <c r="J18" s="271"/>
      <c r="K18" s="271"/>
      <c r="L18" s="271"/>
      <c r="M18" s="271" t="s">
        <v>141</v>
      </c>
      <c r="N18" s="271"/>
      <c r="O18" s="271"/>
      <c r="P18" s="271"/>
      <c r="Q18" s="271"/>
      <c r="R18" s="271"/>
      <c r="S18" s="271" t="s">
        <v>141</v>
      </c>
      <c r="T18" s="271"/>
      <c r="U18" s="271"/>
      <c r="V18" s="271"/>
      <c r="W18" s="271"/>
      <c r="X18" s="271"/>
    </row>
    <row r="19" spans="1:24" ht="18" customHeight="1" x14ac:dyDescent="0.15">
      <c r="A19" s="273"/>
      <c r="B19" s="273"/>
      <c r="C19" s="282" t="s">
        <v>140</v>
      </c>
      <c r="D19" s="283"/>
      <c r="E19" s="283"/>
      <c r="F19" s="284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</row>
    <row r="20" spans="1:24" ht="18" customHeight="1" x14ac:dyDescent="0.15">
      <c r="A20" s="273"/>
      <c r="B20" s="273"/>
      <c r="C20" s="277" t="s">
        <v>144</v>
      </c>
      <c r="D20" s="278"/>
      <c r="E20" s="278"/>
      <c r="F20" s="279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</row>
    <row r="21" spans="1:24" ht="18" customHeight="1" x14ac:dyDescent="0.15">
      <c r="A21" s="273"/>
      <c r="B21" s="273"/>
      <c r="C21" s="274" t="s">
        <v>142</v>
      </c>
      <c r="D21" s="275"/>
      <c r="E21" s="275"/>
      <c r="F21" s="276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</row>
    <row r="22" spans="1:24" ht="18" customHeight="1" x14ac:dyDescent="0.15">
      <c r="A22" s="273"/>
      <c r="B22" s="273"/>
      <c r="C22" s="277" t="s">
        <v>145</v>
      </c>
      <c r="D22" s="278"/>
      <c r="E22" s="278"/>
      <c r="F22" s="279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</row>
    <row r="23" spans="1:24" ht="18" customHeight="1" x14ac:dyDescent="0.15">
      <c r="A23" s="273"/>
      <c r="B23" s="273"/>
      <c r="C23" s="274" t="s">
        <v>142</v>
      </c>
      <c r="D23" s="275"/>
      <c r="E23" s="275"/>
      <c r="F23" s="276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</row>
    <row r="24" spans="1:24" ht="18" customHeight="1" x14ac:dyDescent="0.15">
      <c r="A24" s="273"/>
      <c r="B24" s="273"/>
      <c r="C24" s="277" t="s">
        <v>146</v>
      </c>
      <c r="D24" s="278"/>
      <c r="E24" s="278"/>
      <c r="F24" s="279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</row>
    <row r="25" spans="1:24" ht="18" customHeight="1" x14ac:dyDescent="0.15">
      <c r="A25" s="273"/>
      <c r="B25" s="273"/>
      <c r="C25" s="274" t="s">
        <v>143</v>
      </c>
      <c r="D25" s="275"/>
      <c r="E25" s="275"/>
      <c r="F25" s="276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1"/>
      <c r="W25" s="271"/>
      <c r="X25" s="271"/>
    </row>
    <row r="26" spans="1:24" ht="18" customHeight="1" x14ac:dyDescent="0.15">
      <c r="A26" s="273"/>
      <c r="B26" s="273"/>
      <c r="C26" s="277" t="s">
        <v>147</v>
      </c>
      <c r="D26" s="278"/>
      <c r="E26" s="278"/>
      <c r="F26" s="279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</row>
    <row r="27" spans="1:24" ht="18" customHeight="1" x14ac:dyDescent="0.15">
      <c r="A27" s="273"/>
      <c r="B27" s="273"/>
      <c r="C27" s="274" t="s">
        <v>142</v>
      </c>
      <c r="D27" s="275"/>
      <c r="E27" s="275"/>
      <c r="F27" s="276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1"/>
      <c r="W27" s="271"/>
      <c r="X27" s="271"/>
    </row>
    <row r="28" spans="1:24" ht="18" customHeight="1" x14ac:dyDescent="0.15">
      <c r="A28" s="273"/>
      <c r="B28" s="273"/>
      <c r="C28" s="277" t="s">
        <v>148</v>
      </c>
      <c r="D28" s="278"/>
      <c r="E28" s="278"/>
      <c r="F28" s="279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S28" s="271"/>
      <c r="T28" s="271"/>
      <c r="U28" s="271"/>
      <c r="V28" s="271"/>
      <c r="W28" s="271"/>
      <c r="X28" s="271"/>
    </row>
    <row r="29" spans="1:24" ht="18" customHeight="1" x14ac:dyDescent="0.15">
      <c r="A29" s="273"/>
      <c r="B29" s="273"/>
      <c r="C29" s="274" t="s">
        <v>142</v>
      </c>
      <c r="D29" s="275"/>
      <c r="E29" s="275"/>
      <c r="F29" s="276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</row>
    <row r="30" spans="1:24" ht="18" customHeight="1" x14ac:dyDescent="0.15">
      <c r="A30" s="273"/>
      <c r="B30" s="273"/>
      <c r="C30" s="277" t="s">
        <v>149</v>
      </c>
      <c r="D30" s="278"/>
      <c r="E30" s="278"/>
      <c r="F30" s="279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1"/>
    </row>
    <row r="31" spans="1:24" ht="18" customHeight="1" x14ac:dyDescent="0.15">
      <c r="A31" s="273"/>
      <c r="B31" s="273"/>
      <c r="C31" s="274" t="s">
        <v>143</v>
      </c>
      <c r="D31" s="275"/>
      <c r="E31" s="275"/>
      <c r="F31" s="276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1"/>
    </row>
    <row r="32" spans="1:24" s="205" customFormat="1" ht="18" customHeight="1" x14ac:dyDescent="0.15">
      <c r="A32" s="234" t="s">
        <v>121</v>
      </c>
      <c r="B32" s="234"/>
      <c r="C32" s="234"/>
      <c r="D32" s="234"/>
      <c r="E32" s="234"/>
      <c r="F32" s="234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</row>
    <row r="33" spans="1:24" s="205" customFormat="1" ht="18" customHeight="1" x14ac:dyDescent="0.15">
      <c r="A33" s="234"/>
      <c r="B33" s="234"/>
      <c r="C33" s="234"/>
      <c r="D33" s="234"/>
      <c r="E33" s="234"/>
      <c r="F33" s="234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</row>
    <row r="34" spans="1:24" s="205" customFormat="1" ht="18" customHeight="1" x14ac:dyDescent="0.15">
      <c r="A34" s="234"/>
      <c r="B34" s="234"/>
      <c r="C34" s="234"/>
      <c r="D34" s="234"/>
      <c r="E34" s="234"/>
      <c r="F34" s="234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</row>
    <row r="35" spans="1:24" s="205" customFormat="1" ht="18" customHeight="1" x14ac:dyDescent="0.15">
      <c r="A35" s="234"/>
      <c r="B35" s="234"/>
      <c r="C35" s="234"/>
      <c r="D35" s="234"/>
      <c r="E35" s="234"/>
      <c r="F35" s="234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</row>
    <row r="36" spans="1:24" s="205" customFormat="1" ht="18" customHeight="1" x14ac:dyDescent="0.15">
      <c r="A36" s="234"/>
      <c r="B36" s="234"/>
      <c r="C36" s="234"/>
      <c r="D36" s="234"/>
      <c r="E36" s="234"/>
      <c r="F36" s="234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</row>
    <row r="37" spans="1:24" s="205" customFormat="1" ht="18" customHeight="1" x14ac:dyDescent="0.15">
      <c r="A37" s="234"/>
      <c r="B37" s="234"/>
      <c r="C37" s="234"/>
      <c r="D37" s="234"/>
      <c r="E37" s="234"/>
      <c r="F37" s="234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</row>
    <row r="38" spans="1:24" s="205" customFormat="1" ht="18" customHeight="1" x14ac:dyDescent="0.15">
      <c r="A38" s="234"/>
      <c r="B38" s="234"/>
      <c r="C38" s="234"/>
      <c r="D38" s="234"/>
      <c r="E38" s="234"/>
      <c r="F38" s="234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</row>
    <row r="39" spans="1:24" s="205" customFormat="1" ht="18" customHeight="1" x14ac:dyDescent="0.15">
      <c r="A39" s="272" t="s">
        <v>214</v>
      </c>
      <c r="B39" s="234"/>
      <c r="C39" s="234"/>
      <c r="D39" s="234"/>
      <c r="E39" s="234"/>
      <c r="F39" s="234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</row>
    <row r="40" spans="1:24" s="205" customFormat="1" ht="18" customHeight="1" x14ac:dyDescent="0.15">
      <c r="A40" s="234"/>
      <c r="B40" s="234"/>
      <c r="C40" s="234"/>
      <c r="D40" s="234"/>
      <c r="E40" s="234"/>
      <c r="F40" s="234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</row>
    <row r="41" spans="1:24" s="205" customFormat="1" ht="18" customHeight="1" x14ac:dyDescent="0.15">
      <c r="A41" s="234"/>
      <c r="B41" s="234"/>
      <c r="C41" s="234"/>
      <c r="D41" s="234"/>
      <c r="E41" s="234"/>
      <c r="F41" s="234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</row>
    <row r="42" spans="1:24" s="205" customFormat="1" ht="18" customHeight="1" x14ac:dyDescent="0.15">
      <c r="A42" s="234"/>
      <c r="B42" s="234"/>
      <c r="C42" s="234"/>
      <c r="D42" s="234"/>
      <c r="E42" s="234"/>
      <c r="F42" s="234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</row>
    <row r="43" spans="1:24" s="205" customFormat="1" ht="18" customHeight="1" x14ac:dyDescent="0.15">
      <c r="A43" s="234"/>
      <c r="B43" s="234"/>
      <c r="C43" s="234"/>
      <c r="D43" s="234"/>
      <c r="E43" s="234"/>
      <c r="F43" s="234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</row>
    <row r="44" spans="1:24" s="205" customFormat="1" ht="18" customHeight="1" x14ac:dyDescent="0.15">
      <c r="A44" s="234"/>
      <c r="B44" s="234"/>
      <c r="C44" s="234"/>
      <c r="D44" s="234"/>
      <c r="E44" s="234"/>
      <c r="F44" s="234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</row>
    <row r="45" spans="1:24" s="205" customFormat="1" ht="18" customHeight="1" x14ac:dyDescent="0.15">
      <c r="A45" s="234"/>
      <c r="B45" s="234"/>
      <c r="C45" s="234"/>
      <c r="D45" s="234"/>
      <c r="E45" s="234"/>
      <c r="F45" s="234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</row>
    <row r="46" spans="1:24" s="205" customFormat="1" ht="17.100000000000001" customHeight="1" x14ac:dyDescent="0.15"/>
    <row r="47" spans="1:24" s="205" customFormat="1" ht="17.100000000000001" customHeight="1" x14ac:dyDescent="0.15"/>
    <row r="48" spans="1:24" s="205" customFormat="1" ht="17.100000000000001" customHeight="1" x14ac:dyDescent="0.15"/>
    <row r="49" s="205" customFormat="1" ht="17.100000000000001" customHeight="1" x14ac:dyDescent="0.15"/>
    <row r="50" s="205" customFormat="1" ht="17.100000000000001" customHeight="1" x14ac:dyDescent="0.15"/>
  </sheetData>
  <mergeCells count="47">
    <mergeCell ref="C27:F27"/>
    <mergeCell ref="C30:F30"/>
    <mergeCell ref="C31:F31"/>
    <mergeCell ref="C28:F28"/>
    <mergeCell ref="C29:F29"/>
    <mergeCell ref="A10:F17"/>
    <mergeCell ref="G10:X17"/>
    <mergeCell ref="C18:F18"/>
    <mergeCell ref="C19:F19"/>
    <mergeCell ref="C20:F20"/>
    <mergeCell ref="A1:D1"/>
    <mergeCell ref="Q3:X3"/>
    <mergeCell ref="A5:X6"/>
    <mergeCell ref="A8:F9"/>
    <mergeCell ref="G8:X9"/>
    <mergeCell ref="S24:X25"/>
    <mergeCell ref="A18:B31"/>
    <mergeCell ref="G18:L19"/>
    <mergeCell ref="M18:R19"/>
    <mergeCell ref="S18:X19"/>
    <mergeCell ref="G20:L21"/>
    <mergeCell ref="M20:R21"/>
    <mergeCell ref="C21:F21"/>
    <mergeCell ref="C22:F22"/>
    <mergeCell ref="C23:F23"/>
    <mergeCell ref="C24:F24"/>
    <mergeCell ref="S20:X21"/>
    <mergeCell ref="G22:L23"/>
    <mergeCell ref="M22:R23"/>
    <mergeCell ref="C25:F25"/>
    <mergeCell ref="C26:F26"/>
    <mergeCell ref="S22:X23"/>
    <mergeCell ref="A32:F38"/>
    <mergeCell ref="G32:X38"/>
    <mergeCell ref="A39:F45"/>
    <mergeCell ref="G39:X45"/>
    <mergeCell ref="G26:L27"/>
    <mergeCell ref="M26:R27"/>
    <mergeCell ref="S26:X27"/>
    <mergeCell ref="G30:L31"/>
    <mergeCell ref="M30:R31"/>
    <mergeCell ref="S30:X31"/>
    <mergeCell ref="G28:L29"/>
    <mergeCell ref="M28:R29"/>
    <mergeCell ref="S28:X29"/>
    <mergeCell ref="G24:L25"/>
    <mergeCell ref="M24:R25"/>
  </mergeCells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scale="9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Y43"/>
  <sheetViews>
    <sheetView view="pageBreakPreview" zoomScaleNormal="100" zoomScaleSheetLayoutView="100" workbookViewId="0">
      <selection activeCell="C41" sqref="C41:Y41"/>
    </sheetView>
  </sheetViews>
  <sheetFormatPr defaultColWidth="3.625" defaultRowHeight="17.100000000000001" customHeight="1" x14ac:dyDescent="0.15"/>
  <cols>
    <col min="1" max="16" width="3.625" style="213"/>
    <col min="17" max="17" width="3.625" style="213" customWidth="1"/>
    <col min="18" max="16384" width="3.625" style="213"/>
  </cols>
  <sheetData>
    <row r="1" spans="1:25" ht="17.100000000000001" customHeight="1" x14ac:dyDescent="0.15">
      <c r="A1" s="245" t="s">
        <v>89</v>
      </c>
      <c r="B1" s="245"/>
      <c r="C1" s="245"/>
      <c r="D1" s="245"/>
      <c r="E1" s="245"/>
    </row>
    <row r="3" spans="1:25" ht="17.100000000000001" customHeight="1" x14ac:dyDescent="0.15">
      <c r="S3" s="280" t="s">
        <v>70</v>
      </c>
      <c r="T3" s="280"/>
      <c r="U3" s="280"/>
      <c r="V3" s="280"/>
      <c r="W3" s="280"/>
      <c r="X3" s="280"/>
      <c r="Y3" s="280"/>
    </row>
    <row r="5" spans="1:25" ht="17.100000000000001" customHeight="1" x14ac:dyDescent="0.15">
      <c r="A5" s="236" t="s">
        <v>109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</row>
    <row r="6" spans="1:25" ht="17.100000000000001" customHeight="1" x14ac:dyDescent="0.15">
      <c r="A6" s="236"/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</row>
    <row r="7" spans="1:25" s="205" customFormat="1" ht="17.100000000000001" customHeight="1" x14ac:dyDescent="0.15"/>
    <row r="8" spans="1:25" s="205" customFormat="1" ht="17.100000000000001" customHeight="1" x14ac:dyDescent="0.15">
      <c r="A8" s="205" t="s">
        <v>105</v>
      </c>
    </row>
    <row r="9" spans="1:25" s="205" customFormat="1" ht="17.100000000000001" customHeight="1" x14ac:dyDescent="0.15">
      <c r="B9" s="205" t="s">
        <v>107</v>
      </c>
    </row>
    <row r="10" spans="1:25" s="205" customFormat="1" ht="20.100000000000001" customHeight="1" x14ac:dyDescent="0.15">
      <c r="A10" s="234" t="s">
        <v>103</v>
      </c>
      <c r="B10" s="234" t="s">
        <v>112</v>
      </c>
      <c r="C10" s="234"/>
      <c r="D10" s="234"/>
      <c r="E10" s="234"/>
      <c r="F10" s="234"/>
      <c r="G10" s="234" t="s">
        <v>113</v>
      </c>
      <c r="H10" s="234"/>
      <c r="I10" s="234"/>
      <c r="J10" s="234"/>
      <c r="K10" s="234"/>
      <c r="L10" s="234"/>
      <c r="M10" s="234" t="s">
        <v>114</v>
      </c>
      <c r="N10" s="234"/>
      <c r="O10" s="234"/>
      <c r="P10" s="234"/>
      <c r="Q10" s="234"/>
      <c r="R10" s="234"/>
      <c r="S10" s="234"/>
      <c r="T10" s="234"/>
      <c r="U10" s="263" t="s">
        <v>115</v>
      </c>
      <c r="V10" s="264"/>
      <c r="W10" s="264"/>
      <c r="X10" s="264"/>
      <c r="Y10" s="265"/>
    </row>
    <row r="11" spans="1:25" s="205" customFormat="1" ht="20.100000000000001" customHeight="1" x14ac:dyDescent="0.15">
      <c r="A11" s="234"/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69"/>
      <c r="V11" s="238"/>
      <c r="W11" s="238"/>
      <c r="X11" s="238"/>
      <c r="Y11" s="270"/>
    </row>
    <row r="12" spans="1:25" s="205" customFormat="1" ht="20.100000000000001" customHeight="1" x14ac:dyDescent="0.15">
      <c r="A12" s="234">
        <v>1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77" t="s">
        <v>252</v>
      </c>
      <c r="N12" s="278"/>
      <c r="O12" s="278"/>
      <c r="P12" s="278"/>
      <c r="Q12" s="278"/>
      <c r="R12" s="278"/>
      <c r="S12" s="278"/>
      <c r="T12" s="279"/>
      <c r="U12" s="285"/>
      <c r="V12" s="286"/>
      <c r="W12" s="286"/>
      <c r="X12" s="286"/>
      <c r="Y12" s="287"/>
    </row>
    <row r="13" spans="1:25" s="205" customFormat="1" ht="20.100000000000001" customHeight="1" x14ac:dyDescent="0.15">
      <c r="A13" s="234"/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69" t="s">
        <v>111</v>
      </c>
      <c r="N13" s="238"/>
      <c r="O13" s="238"/>
      <c r="P13" s="238"/>
      <c r="Q13" s="238"/>
      <c r="R13" s="238"/>
      <c r="S13" s="238"/>
      <c r="T13" s="270"/>
      <c r="U13" s="288"/>
      <c r="V13" s="289"/>
      <c r="W13" s="289"/>
      <c r="X13" s="289"/>
      <c r="Y13" s="290"/>
    </row>
    <row r="14" spans="1:25" s="205" customFormat="1" ht="20.100000000000001" customHeight="1" x14ac:dyDescent="0.15">
      <c r="A14" s="234">
        <v>2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77" t="s">
        <v>252</v>
      </c>
      <c r="N14" s="278"/>
      <c r="O14" s="278"/>
      <c r="P14" s="278"/>
      <c r="Q14" s="278"/>
      <c r="R14" s="278"/>
      <c r="S14" s="278"/>
      <c r="T14" s="279"/>
      <c r="U14" s="285"/>
      <c r="V14" s="286"/>
      <c r="W14" s="286"/>
      <c r="X14" s="286"/>
      <c r="Y14" s="287"/>
    </row>
    <row r="15" spans="1:25" s="205" customFormat="1" ht="20.100000000000001" customHeight="1" x14ac:dyDescent="0.15">
      <c r="A15" s="234"/>
      <c r="B15" s="240"/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69" t="s">
        <v>111</v>
      </c>
      <c r="N15" s="238"/>
      <c r="O15" s="238"/>
      <c r="P15" s="238"/>
      <c r="Q15" s="238"/>
      <c r="R15" s="238"/>
      <c r="S15" s="238"/>
      <c r="T15" s="270"/>
      <c r="U15" s="288"/>
      <c r="V15" s="289"/>
      <c r="W15" s="289"/>
      <c r="X15" s="289"/>
      <c r="Y15" s="290"/>
    </row>
    <row r="16" spans="1:25" s="205" customFormat="1" ht="20.100000000000001" customHeight="1" x14ac:dyDescent="0.15">
      <c r="A16" s="234">
        <v>3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77" t="s">
        <v>252</v>
      </c>
      <c r="N16" s="278"/>
      <c r="O16" s="278"/>
      <c r="P16" s="278"/>
      <c r="Q16" s="278"/>
      <c r="R16" s="278"/>
      <c r="S16" s="278"/>
      <c r="T16" s="279"/>
      <c r="U16" s="285"/>
      <c r="V16" s="286"/>
      <c r="W16" s="286"/>
      <c r="X16" s="286"/>
      <c r="Y16" s="287"/>
    </row>
    <row r="17" spans="1:25" s="205" customFormat="1" ht="20.100000000000001" customHeight="1" x14ac:dyDescent="0.15">
      <c r="A17" s="234"/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69" t="s">
        <v>111</v>
      </c>
      <c r="N17" s="238"/>
      <c r="O17" s="238"/>
      <c r="P17" s="238"/>
      <c r="Q17" s="238"/>
      <c r="R17" s="238"/>
      <c r="S17" s="238"/>
      <c r="T17" s="270"/>
      <c r="U17" s="288"/>
      <c r="V17" s="289"/>
      <c r="W17" s="289"/>
      <c r="X17" s="289"/>
      <c r="Y17" s="290"/>
    </row>
    <row r="18" spans="1:25" s="205" customFormat="1" ht="20.100000000000001" customHeight="1" x14ac:dyDescent="0.15">
      <c r="A18" s="234">
        <v>4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77" t="s">
        <v>252</v>
      </c>
      <c r="N18" s="278"/>
      <c r="O18" s="278"/>
      <c r="P18" s="278"/>
      <c r="Q18" s="278"/>
      <c r="R18" s="278"/>
      <c r="S18" s="278"/>
      <c r="T18" s="279"/>
      <c r="U18" s="285"/>
      <c r="V18" s="286"/>
      <c r="W18" s="286"/>
      <c r="X18" s="286"/>
      <c r="Y18" s="287"/>
    </row>
    <row r="19" spans="1:25" s="205" customFormat="1" ht="20.100000000000001" customHeight="1" x14ac:dyDescent="0.15">
      <c r="A19" s="234"/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69" t="s">
        <v>111</v>
      </c>
      <c r="N19" s="238"/>
      <c r="O19" s="238"/>
      <c r="P19" s="238"/>
      <c r="Q19" s="238"/>
      <c r="R19" s="238"/>
      <c r="S19" s="238"/>
      <c r="T19" s="270"/>
      <c r="U19" s="288"/>
      <c r="V19" s="289"/>
      <c r="W19" s="289"/>
      <c r="X19" s="289"/>
      <c r="Y19" s="290"/>
    </row>
    <row r="20" spans="1:25" s="205" customFormat="1" ht="20.100000000000001" customHeight="1" x14ac:dyDescent="0.15">
      <c r="A20" s="234">
        <v>5</v>
      </c>
      <c r="B20" s="240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77" t="s">
        <v>252</v>
      </c>
      <c r="N20" s="278"/>
      <c r="O20" s="278"/>
      <c r="P20" s="278"/>
      <c r="Q20" s="278"/>
      <c r="R20" s="278"/>
      <c r="S20" s="278"/>
      <c r="T20" s="279"/>
      <c r="U20" s="285"/>
      <c r="V20" s="286"/>
      <c r="W20" s="286"/>
      <c r="X20" s="286"/>
      <c r="Y20" s="287"/>
    </row>
    <row r="21" spans="1:25" s="205" customFormat="1" ht="20.100000000000001" customHeight="1" x14ac:dyDescent="0.15">
      <c r="A21" s="234"/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69" t="s">
        <v>111</v>
      </c>
      <c r="N21" s="238"/>
      <c r="O21" s="238"/>
      <c r="P21" s="238"/>
      <c r="Q21" s="238"/>
      <c r="R21" s="238"/>
      <c r="S21" s="238"/>
      <c r="T21" s="270"/>
      <c r="U21" s="288"/>
      <c r="V21" s="289"/>
      <c r="W21" s="289"/>
      <c r="X21" s="289"/>
      <c r="Y21" s="290"/>
    </row>
    <row r="22" spans="1:25" s="205" customFormat="1" ht="20.100000000000001" customHeight="1" x14ac:dyDescent="0.15"/>
    <row r="23" spans="1:25" s="205" customFormat="1" ht="20.100000000000001" customHeight="1" x14ac:dyDescent="0.15">
      <c r="A23" s="205" t="s">
        <v>108</v>
      </c>
    </row>
    <row r="24" spans="1:25" s="205" customFormat="1" ht="20.100000000000001" customHeight="1" x14ac:dyDescent="0.15">
      <c r="B24" s="205" t="s">
        <v>107</v>
      </c>
    </row>
    <row r="25" spans="1:25" s="205" customFormat="1" ht="20.100000000000001" customHeight="1" x14ac:dyDescent="0.15">
      <c r="A25" s="234" t="s">
        <v>103</v>
      </c>
      <c r="B25" s="234" t="s">
        <v>104</v>
      </c>
      <c r="C25" s="234"/>
      <c r="D25" s="234"/>
      <c r="E25" s="234"/>
      <c r="F25" s="234"/>
      <c r="G25" s="234" t="s">
        <v>106</v>
      </c>
      <c r="H25" s="234"/>
      <c r="I25" s="234"/>
      <c r="J25" s="234"/>
      <c r="K25" s="234"/>
      <c r="L25" s="234"/>
      <c r="M25" s="234" t="s">
        <v>110</v>
      </c>
      <c r="N25" s="234"/>
      <c r="O25" s="234"/>
      <c r="P25" s="234"/>
      <c r="Q25" s="234"/>
      <c r="R25" s="234"/>
      <c r="S25" s="234"/>
      <c r="T25" s="234"/>
      <c r="U25" s="263" t="s">
        <v>115</v>
      </c>
      <c r="V25" s="264"/>
      <c r="W25" s="264"/>
      <c r="X25" s="264"/>
      <c r="Y25" s="265"/>
    </row>
    <row r="26" spans="1:25" s="205" customFormat="1" ht="20.100000000000001" customHeight="1" x14ac:dyDescent="0.15">
      <c r="A26" s="234"/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69"/>
      <c r="V26" s="238"/>
      <c r="W26" s="238"/>
      <c r="X26" s="238"/>
      <c r="Y26" s="270"/>
    </row>
    <row r="27" spans="1:25" s="205" customFormat="1" ht="20.100000000000001" customHeight="1" x14ac:dyDescent="0.15">
      <c r="A27" s="234">
        <v>1</v>
      </c>
      <c r="B27" s="240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77" t="s">
        <v>252</v>
      </c>
      <c r="N27" s="278"/>
      <c r="O27" s="278"/>
      <c r="P27" s="278"/>
      <c r="Q27" s="278"/>
      <c r="R27" s="278"/>
      <c r="S27" s="278"/>
      <c r="T27" s="279"/>
      <c r="U27" s="285"/>
      <c r="V27" s="286"/>
      <c r="W27" s="286"/>
      <c r="X27" s="286"/>
      <c r="Y27" s="287"/>
    </row>
    <row r="28" spans="1:25" s="205" customFormat="1" ht="20.100000000000001" customHeight="1" x14ac:dyDescent="0.15">
      <c r="A28" s="234"/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69" t="s">
        <v>111</v>
      </c>
      <c r="N28" s="238"/>
      <c r="O28" s="238"/>
      <c r="P28" s="238"/>
      <c r="Q28" s="238"/>
      <c r="R28" s="238"/>
      <c r="S28" s="238"/>
      <c r="T28" s="270"/>
      <c r="U28" s="288"/>
      <c r="V28" s="289"/>
      <c r="W28" s="289"/>
      <c r="X28" s="289"/>
      <c r="Y28" s="290"/>
    </row>
    <row r="29" spans="1:25" s="205" customFormat="1" ht="20.100000000000001" customHeight="1" x14ac:dyDescent="0.15">
      <c r="A29" s="234">
        <v>2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77" t="s">
        <v>252</v>
      </c>
      <c r="N29" s="278"/>
      <c r="O29" s="278"/>
      <c r="P29" s="278"/>
      <c r="Q29" s="278"/>
      <c r="R29" s="278"/>
      <c r="S29" s="278"/>
      <c r="T29" s="279"/>
      <c r="U29" s="285"/>
      <c r="V29" s="286"/>
      <c r="W29" s="286"/>
      <c r="X29" s="286"/>
      <c r="Y29" s="287"/>
    </row>
    <row r="30" spans="1:25" s="205" customFormat="1" ht="20.100000000000001" customHeight="1" x14ac:dyDescent="0.15">
      <c r="A30" s="234"/>
      <c r="B30" s="240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69" t="s">
        <v>111</v>
      </c>
      <c r="N30" s="238"/>
      <c r="O30" s="238"/>
      <c r="P30" s="238"/>
      <c r="Q30" s="238"/>
      <c r="R30" s="238"/>
      <c r="S30" s="238"/>
      <c r="T30" s="270"/>
      <c r="U30" s="288"/>
      <c r="V30" s="289"/>
      <c r="W30" s="289"/>
      <c r="X30" s="289"/>
      <c r="Y30" s="290"/>
    </row>
    <row r="31" spans="1:25" s="205" customFormat="1" ht="20.100000000000001" customHeight="1" x14ac:dyDescent="0.15">
      <c r="A31" s="234">
        <v>3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77" t="s">
        <v>252</v>
      </c>
      <c r="N31" s="278"/>
      <c r="O31" s="278"/>
      <c r="P31" s="278"/>
      <c r="Q31" s="278"/>
      <c r="R31" s="278"/>
      <c r="S31" s="278"/>
      <c r="T31" s="279"/>
      <c r="U31" s="285"/>
      <c r="V31" s="286"/>
      <c r="W31" s="286"/>
      <c r="X31" s="286"/>
      <c r="Y31" s="287"/>
    </row>
    <row r="32" spans="1:25" s="205" customFormat="1" ht="20.100000000000001" customHeight="1" x14ac:dyDescent="0.15">
      <c r="A32" s="234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69" t="s">
        <v>111</v>
      </c>
      <c r="N32" s="238"/>
      <c r="O32" s="238"/>
      <c r="P32" s="238"/>
      <c r="Q32" s="238"/>
      <c r="R32" s="238"/>
      <c r="S32" s="238"/>
      <c r="T32" s="270"/>
      <c r="U32" s="288"/>
      <c r="V32" s="289"/>
      <c r="W32" s="289"/>
      <c r="X32" s="289"/>
      <c r="Y32" s="290"/>
    </row>
    <row r="33" spans="1:25" s="205" customFormat="1" ht="20.100000000000001" customHeight="1" x14ac:dyDescent="0.15">
      <c r="A33" s="234">
        <v>4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77" t="s">
        <v>252</v>
      </c>
      <c r="N33" s="278"/>
      <c r="O33" s="278"/>
      <c r="P33" s="278"/>
      <c r="Q33" s="278"/>
      <c r="R33" s="278"/>
      <c r="S33" s="278"/>
      <c r="T33" s="279"/>
      <c r="U33" s="285"/>
      <c r="V33" s="286"/>
      <c r="W33" s="286"/>
      <c r="X33" s="286"/>
      <c r="Y33" s="287"/>
    </row>
    <row r="34" spans="1:25" s="205" customFormat="1" ht="20.100000000000001" customHeight="1" x14ac:dyDescent="0.15">
      <c r="A34" s="234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69" t="s">
        <v>111</v>
      </c>
      <c r="N34" s="238"/>
      <c r="O34" s="238"/>
      <c r="P34" s="238"/>
      <c r="Q34" s="238"/>
      <c r="R34" s="238"/>
      <c r="S34" s="238"/>
      <c r="T34" s="270"/>
      <c r="U34" s="288"/>
      <c r="V34" s="289"/>
      <c r="W34" s="289"/>
      <c r="X34" s="289"/>
      <c r="Y34" s="290"/>
    </row>
    <row r="35" spans="1:25" s="205" customFormat="1" ht="20.100000000000001" customHeight="1" x14ac:dyDescent="0.15">
      <c r="A35" s="234">
        <v>5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77" t="s">
        <v>252</v>
      </c>
      <c r="N35" s="278"/>
      <c r="O35" s="278"/>
      <c r="P35" s="278"/>
      <c r="Q35" s="278"/>
      <c r="R35" s="278"/>
      <c r="S35" s="278"/>
      <c r="T35" s="279"/>
      <c r="U35" s="285"/>
      <c r="V35" s="286"/>
      <c r="W35" s="286"/>
      <c r="X35" s="286"/>
      <c r="Y35" s="287"/>
    </row>
    <row r="36" spans="1:25" s="205" customFormat="1" ht="20.100000000000001" customHeight="1" x14ac:dyDescent="0.15">
      <c r="A36" s="234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69" t="s">
        <v>111</v>
      </c>
      <c r="N36" s="238"/>
      <c r="O36" s="238"/>
      <c r="P36" s="238"/>
      <c r="Q36" s="238"/>
      <c r="R36" s="238"/>
      <c r="S36" s="238"/>
      <c r="T36" s="270"/>
      <c r="U36" s="288"/>
      <c r="V36" s="289"/>
      <c r="W36" s="289"/>
      <c r="X36" s="289"/>
      <c r="Y36" s="290"/>
    </row>
    <row r="37" spans="1:25" s="205" customFormat="1" ht="20.100000000000001" customHeight="1" x14ac:dyDescent="0.15">
      <c r="B37" s="209"/>
      <c r="C37" s="210"/>
    </row>
    <row r="38" spans="1:25" ht="20.100000000000001" customHeight="1" x14ac:dyDescent="0.15">
      <c r="A38" s="237" t="s">
        <v>167</v>
      </c>
      <c r="B38" s="237"/>
      <c r="C38" s="233" t="s">
        <v>171</v>
      </c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</row>
    <row r="39" spans="1:25" ht="20.100000000000001" customHeight="1" x14ac:dyDescent="0.15">
      <c r="A39" s="237" t="s">
        <v>168</v>
      </c>
      <c r="B39" s="237"/>
      <c r="C39" s="233" t="s">
        <v>215</v>
      </c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</row>
    <row r="40" spans="1:25" ht="20.100000000000001" customHeight="1" x14ac:dyDescent="0.15">
      <c r="A40" s="237"/>
      <c r="B40" s="237"/>
      <c r="C40" s="233" t="s">
        <v>216</v>
      </c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</row>
    <row r="41" spans="1:25" ht="20.100000000000001" customHeight="1" x14ac:dyDescent="0.15">
      <c r="A41" s="237" t="s">
        <v>169</v>
      </c>
      <c r="B41" s="237"/>
      <c r="C41" s="233" t="s">
        <v>170</v>
      </c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</row>
    <row r="42" spans="1:25" ht="20.100000000000001" customHeight="1" x14ac:dyDescent="0.15"/>
    <row r="43" spans="1:25" ht="20.100000000000001" customHeight="1" x14ac:dyDescent="0.15"/>
  </sheetData>
  <mergeCells count="81">
    <mergeCell ref="A39:B39"/>
    <mergeCell ref="C39:Y39"/>
    <mergeCell ref="C40:Y40"/>
    <mergeCell ref="C41:Y41"/>
    <mergeCell ref="A40:B40"/>
    <mergeCell ref="A41:B41"/>
    <mergeCell ref="U25:Y26"/>
    <mergeCell ref="U27:Y28"/>
    <mergeCell ref="U29:Y30"/>
    <mergeCell ref="U31:Y32"/>
    <mergeCell ref="U33:Y34"/>
    <mergeCell ref="U35:Y36"/>
    <mergeCell ref="M20:T20"/>
    <mergeCell ref="M21:T21"/>
    <mergeCell ref="U10:Y11"/>
    <mergeCell ref="U12:Y13"/>
    <mergeCell ref="U14:Y15"/>
    <mergeCell ref="U16:Y17"/>
    <mergeCell ref="U18:Y19"/>
    <mergeCell ref="U20:Y21"/>
    <mergeCell ref="M35:T35"/>
    <mergeCell ref="M36:T36"/>
    <mergeCell ref="M12:T12"/>
    <mergeCell ref="M13:T13"/>
    <mergeCell ref="M14:T14"/>
    <mergeCell ref="M15:T15"/>
    <mergeCell ref="M16:T16"/>
    <mergeCell ref="M17:T17"/>
    <mergeCell ref="M18:T18"/>
    <mergeCell ref="M19:T19"/>
    <mergeCell ref="A35:A36"/>
    <mergeCell ref="B35:F36"/>
    <mergeCell ref="G35:L36"/>
    <mergeCell ref="M27:T27"/>
    <mergeCell ref="M28:T28"/>
    <mergeCell ref="M29:T29"/>
    <mergeCell ref="M30:T30"/>
    <mergeCell ref="M31:T31"/>
    <mergeCell ref="M32:T32"/>
    <mergeCell ref="A31:A32"/>
    <mergeCell ref="B31:F32"/>
    <mergeCell ref="G31:L32"/>
    <mergeCell ref="A33:A34"/>
    <mergeCell ref="A27:A28"/>
    <mergeCell ref="B27:F28"/>
    <mergeCell ref="G27:L28"/>
    <mergeCell ref="A29:A30"/>
    <mergeCell ref="B29:F30"/>
    <mergeCell ref="G29:L30"/>
    <mergeCell ref="B14:F15"/>
    <mergeCell ref="G14:L15"/>
    <mergeCell ref="A38:B38"/>
    <mergeCell ref="C38:Y38"/>
    <mergeCell ref="A16:A17"/>
    <mergeCell ref="B16:F17"/>
    <mergeCell ref="G16:L17"/>
    <mergeCell ref="A25:A26"/>
    <mergeCell ref="B25:F26"/>
    <mergeCell ref="G25:L26"/>
    <mergeCell ref="B18:F19"/>
    <mergeCell ref="G18:L19"/>
    <mergeCell ref="M25:T26"/>
    <mergeCell ref="M33:T33"/>
    <mergeCell ref="B33:F34"/>
    <mergeCell ref="G33:L34"/>
    <mergeCell ref="A1:E1"/>
    <mergeCell ref="S3:Y3"/>
    <mergeCell ref="A5:Y6"/>
    <mergeCell ref="M34:T34"/>
    <mergeCell ref="A12:A13"/>
    <mergeCell ref="B12:F13"/>
    <mergeCell ref="G12:L13"/>
    <mergeCell ref="A14:A15"/>
    <mergeCell ref="M10:T11"/>
    <mergeCell ref="A10:A11"/>
    <mergeCell ref="A20:A21"/>
    <mergeCell ref="B20:F21"/>
    <mergeCell ref="G20:L21"/>
    <mergeCell ref="A18:A19"/>
    <mergeCell ref="B10:F11"/>
    <mergeCell ref="G10:L11"/>
  </mergeCells>
  <phoneticPr fontId="2"/>
  <printOptions horizontalCentered="1"/>
  <pageMargins left="0.62992125984251968" right="0.62992125984251968" top="0.98425196850393704" bottom="0.59055118110236227" header="0.51181102362204722" footer="0.51181102362204722"/>
  <pageSetup paperSize="9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見出し</vt:lpstr>
      <vt:lpstr>【様式1】質問書</vt:lpstr>
      <vt:lpstr>【様式2】参加表明書</vt:lpstr>
      <vt:lpstr>【様式3】会社概要</vt:lpstr>
      <vt:lpstr>【様式４】誓約書</vt:lpstr>
      <vt:lpstr>【様式５】提案辞退届 </vt:lpstr>
      <vt:lpstr>【様式６】企画提案書提出届</vt:lpstr>
      <vt:lpstr>【様式7】経営理念・経営状況等報告書</vt:lpstr>
      <vt:lpstr>【様式８】大量調理実績一覧表</vt:lpstr>
      <vt:lpstr>【様式10】見積書</vt:lpstr>
      <vt:lpstr>【様式10-①】積算内訳書（1年目）</vt:lpstr>
      <vt:lpstr>【様式10-②】積算内訳書（2年目）</vt:lpstr>
      <vt:lpstr>【様式10-③】積算内訳書（3年目）</vt:lpstr>
      <vt:lpstr>【様式1】質問書!Print_Area</vt:lpstr>
      <vt:lpstr>【様式10】見積書!Print_Area</vt:lpstr>
      <vt:lpstr>'【様式10-①】積算内訳書（1年目）'!Print_Area</vt:lpstr>
      <vt:lpstr>'【様式10-②】積算内訳書（2年目）'!Print_Area</vt:lpstr>
      <vt:lpstr>'【様式10-③】積算内訳書（3年目）'!Print_Area</vt:lpstr>
      <vt:lpstr>【様式2】参加表明書!Print_Area</vt:lpstr>
      <vt:lpstr>【様式3】会社概要!Print_Area</vt:lpstr>
      <vt:lpstr>【様式４】誓約書!Print_Area</vt:lpstr>
      <vt:lpstr>'【様式５】提案辞退届 '!Print_Area</vt:lpstr>
      <vt:lpstr>【様式６】企画提案書提出届!Print_Area</vt:lpstr>
      <vt:lpstr>【様式7】経営理念・経営状況等報告書!Print_Area</vt:lpstr>
      <vt:lpstr>【様式８】大量調理実績一覧表!Print_Area</vt:lpstr>
      <vt:lpstr>見出し!Print_Area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2024-09-24T07:38:18Z</dcterms:modified>
</cp:coreProperties>
</file>